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dyntar\Desktop\"/>
    </mc:Choice>
  </mc:AlternateContent>
  <bookViews>
    <workbookView xWindow="0" yWindow="60" windowWidth="15480" windowHeight="11640" tabRatio="733"/>
  </bookViews>
  <sheets>
    <sheet name="Příklad_1" sheetId="3" r:id="rId1"/>
    <sheet name="Příklad_2" sheetId="5" r:id="rId2"/>
  </sheets>
  <calcPr calcId="162913"/>
</workbook>
</file>

<file path=xl/calcChain.xml><?xml version="1.0" encoding="utf-8"?>
<calcChain xmlns="http://schemas.openxmlformats.org/spreadsheetml/2006/main">
  <c r="F55" i="5" l="1"/>
  <c r="F54" i="5"/>
  <c r="F53" i="5"/>
  <c r="F52" i="5"/>
  <c r="F50" i="5"/>
  <c r="F49" i="5"/>
  <c r="F48" i="5"/>
  <c r="F47" i="5"/>
  <c r="F46" i="5"/>
  <c r="F45" i="5"/>
  <c r="F44" i="5"/>
  <c r="D37" i="3"/>
  <c r="D38" i="3" s="1"/>
  <c r="D39" i="3" s="1"/>
  <c r="D41" i="3" s="1"/>
  <c r="D40" i="3"/>
  <c r="D43" i="3" l="1"/>
  <c r="D46" i="3"/>
  <c r="D42" i="3"/>
  <c r="D48" i="3" l="1"/>
  <c r="D54" i="3" s="1"/>
  <c r="D53" i="3"/>
  <c r="D56" i="3" s="1"/>
  <c r="D52" i="3"/>
  <c r="D44" i="3"/>
  <c r="D45" i="3"/>
  <c r="D47" i="3"/>
  <c r="D51" i="3" l="1"/>
  <c r="D49" i="3"/>
  <c r="D50" i="3" l="1"/>
  <c r="D55" i="3"/>
</calcChain>
</file>

<file path=xl/sharedStrings.xml><?xml version="1.0" encoding="utf-8"?>
<sst xmlns="http://schemas.openxmlformats.org/spreadsheetml/2006/main" count="139" uniqueCount="125">
  <si>
    <t>Etapa</t>
  </si>
  <si>
    <t>Strategie</t>
  </si>
  <si>
    <t>Přínos</t>
  </si>
  <si>
    <t>z(12,13)</t>
  </si>
  <si>
    <t>z(13)</t>
  </si>
  <si>
    <t>w(12,13)</t>
  </si>
  <si>
    <t>z(11,13)</t>
  </si>
  <si>
    <t>w(11,12)+z*(12,13)</t>
  </si>
  <si>
    <t>z(10,13)</t>
  </si>
  <si>
    <t>w(10,11)+z*(11,13)</t>
  </si>
  <si>
    <t>w(10,12)+z*(12,13)</t>
  </si>
  <si>
    <t>z(9,13)</t>
  </si>
  <si>
    <t>w(9,10)+z*(10,13)</t>
  </si>
  <si>
    <t>z(8,13)</t>
  </si>
  <si>
    <t>w(8,9)+z*(9,13)</t>
  </si>
  <si>
    <t>z(7,13)</t>
  </si>
  <si>
    <t>w(7,9)+z*(9,13)</t>
  </si>
  <si>
    <t>z(6,13)</t>
  </si>
  <si>
    <t>w(6,7)+z*(7,13)</t>
  </si>
  <si>
    <t>w(6,8)+z*(8,13)</t>
  </si>
  <si>
    <t>z(5,13)</t>
  </si>
  <si>
    <t>w(5,9)+z*(9,13)</t>
  </si>
  <si>
    <t>z(4,13)</t>
  </si>
  <si>
    <t>w(5,8)+z*(8,13)</t>
  </si>
  <si>
    <t>w(4,5)+z*(5,13)</t>
  </si>
  <si>
    <t>z(3,13)</t>
  </si>
  <si>
    <t>w(3,6)+z*(6,13)</t>
  </si>
  <si>
    <t>z(2,13)</t>
  </si>
  <si>
    <t>w(2,3)+z*(3,13)</t>
  </si>
  <si>
    <t>w(2,6)+z*(6,13)</t>
  </si>
  <si>
    <t>w(2,7)+z*(7,13)</t>
  </si>
  <si>
    <t>w(2,5)+z*(5,13)</t>
  </si>
  <si>
    <t>w(2,4)+z*(4,13)</t>
  </si>
  <si>
    <t>z(1,13)</t>
  </si>
  <si>
    <t>w(1,3)+z*(3,13)</t>
  </si>
  <si>
    <t>w(1,2)+z*(2,13)</t>
  </si>
  <si>
    <t>Najděte nejkratší cestu z uzlu 1 do uzlu 13 v hranově definované síti. Využijte principů dynamického programování.</t>
  </si>
  <si>
    <t>Zadání:</t>
  </si>
  <si>
    <t>Data:</t>
  </si>
  <si>
    <t>Krok1:</t>
  </si>
  <si>
    <t>Hledání nejkratší cesty v síti</t>
  </si>
  <si>
    <t>Optimum</t>
  </si>
  <si>
    <t>Nechť:</t>
  </si>
  <si>
    <t>w(i,j)</t>
  </si>
  <si>
    <t>hrana z uzlu i do uzlu j</t>
  </si>
  <si>
    <r>
      <t>z(t</t>
    </r>
    <r>
      <rPr>
        <vertAlign val="subscript"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>,t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>)</t>
    </r>
  </si>
  <si>
    <t>strategie přechodu systému z k-té etapy do n-té etapy</t>
  </si>
  <si>
    <t>optimální strategie přechodu systému z k-té etapy do n-té etapy</t>
  </si>
  <si>
    <r>
      <t>z*(t</t>
    </r>
    <r>
      <rPr>
        <vertAlign val="subscript"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>,t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>)</t>
    </r>
  </si>
  <si>
    <t>w(12,13)+z*(13)</t>
  </si>
  <si>
    <t>z*(13)</t>
  </si>
  <si>
    <t>z*(12,13)</t>
  </si>
  <si>
    <t>z*(11,13)</t>
  </si>
  <si>
    <t>z*(10,13)</t>
  </si>
  <si>
    <t>z*(9,13)</t>
  </si>
  <si>
    <t>z*(8,13)</t>
  </si>
  <si>
    <t>z*(7,13)</t>
  </si>
  <si>
    <t>z*(6,13)</t>
  </si>
  <si>
    <t>z*(5,13)</t>
  </si>
  <si>
    <t>z*(4,13)</t>
  </si>
  <si>
    <t>z*(3,13)</t>
  </si>
  <si>
    <t>z*(2,13)</t>
  </si>
  <si>
    <t>z*(1,13)</t>
  </si>
  <si>
    <t>Cesta</t>
  </si>
  <si>
    <t>w(1,2)</t>
  </si>
  <si>
    <t>w(2,5)</t>
  </si>
  <si>
    <t>w(5,9)</t>
  </si>
  <si>
    <t>w(9,10)</t>
  </si>
  <si>
    <t>w(10,11)</t>
  </si>
  <si>
    <t>w(11,12)</t>
  </si>
  <si>
    <t>Krok2:</t>
  </si>
  <si>
    <t>Nejkratší cesta v síti</t>
  </si>
  <si>
    <t>Trvání</t>
  </si>
  <si>
    <t>1,2,5,9,10,11,12,13</t>
  </si>
  <si>
    <t>Vysvětlení</t>
  </si>
  <si>
    <t>6mil.Kč</t>
  </si>
  <si>
    <t>4mil.Kč</t>
  </si>
  <si>
    <t>2mil.Kč</t>
  </si>
  <si>
    <t>0mil.Kč</t>
  </si>
  <si>
    <t>D1</t>
  </si>
  <si>
    <t>D2</t>
  </si>
  <si>
    <t>D3</t>
  </si>
  <si>
    <t>Rozděleno</t>
  </si>
  <si>
    <t>Rozdělím</t>
  </si>
  <si>
    <t>Zisk</t>
  </si>
  <si>
    <t>Označení</t>
  </si>
  <si>
    <t>w(D3,2)</t>
  </si>
  <si>
    <t>w(D3,4)</t>
  </si>
  <si>
    <t>w(D3,6)</t>
  </si>
  <si>
    <t>z*(D3,0)</t>
  </si>
  <si>
    <t>z*(D3,2)</t>
  </si>
  <si>
    <t>z*(D3,4)</t>
  </si>
  <si>
    <t>w(D3,0)</t>
  </si>
  <si>
    <t>z*(D3,6)</t>
  </si>
  <si>
    <t>D2-D3</t>
  </si>
  <si>
    <t>w(D2,2)+z*(D3,2)</t>
  </si>
  <si>
    <t>w(D2,4)+z*(D3,4)</t>
  </si>
  <si>
    <t>z*(D2-D3,0)</t>
  </si>
  <si>
    <t>w(D2,6)+z*(D3,6)</t>
  </si>
  <si>
    <t>w(D2,2)+z*(D3,4)</t>
  </si>
  <si>
    <t>z*(D2-D3,2)</t>
  </si>
  <si>
    <t>w(D2,4)+z*(D3,6)</t>
  </si>
  <si>
    <t>w(D2,2)+z*(D3,6)</t>
  </si>
  <si>
    <t>z*(D2-D3,4)</t>
  </si>
  <si>
    <t>w(D2,0)+z*(D3,6)</t>
  </si>
  <si>
    <t>z*(D2-D3,6)</t>
  </si>
  <si>
    <t>D1-D3</t>
  </si>
  <si>
    <t>w(D1,0)+z*(D2-D3,0)</t>
  </si>
  <si>
    <t>w(D1,2)+z*(D2-D3,2)</t>
  </si>
  <si>
    <t>z*(D1-D3,0)</t>
  </si>
  <si>
    <t>w(D1,4)+z*(D2-D3,4)</t>
  </si>
  <si>
    <t>w(D1,6)+z*(D2-D3,6)</t>
  </si>
  <si>
    <t>Rozdělte kapitálové prostředky mezi divize D1,D2 a D3 tak, aby zisk byl maximální. Celková částka rozdělovaná mezi divize je 6 mil Kč a lze ji rozdělovat v obnosech 0, 2, 4, 6 mil Kč. Zisk generovaný po rozdělení určitého obnosu je v tabulce níže.</t>
  </si>
  <si>
    <t>Návrh systému rozdělování kapitálových prostředků mezi divize</t>
  </si>
  <si>
    <t>w(Di-Dj,r)</t>
  </si>
  <si>
    <t>strategie rozdělení peněz o velikosti r divizím i-j</t>
  </si>
  <si>
    <t>z*(Di-Dj,p)</t>
  </si>
  <si>
    <t>optimální strategie rozdělení peněz divizím i-j při počátečním stavu p již přidělených peněz</t>
  </si>
  <si>
    <t>Optimální rozdělení kapitálových prostředků mezi divize</t>
  </si>
  <si>
    <t>w(D1,2)</t>
  </si>
  <si>
    <t>rozdělím 2 mil. Kč divizi D1</t>
  </si>
  <si>
    <t>w(D2,2)</t>
  </si>
  <si>
    <t>rozdělím 2 mil. Kč divizi D2</t>
  </si>
  <si>
    <t>rozdělím 2 mil. Kč divizi D3</t>
  </si>
  <si>
    <t>ZISK=2,6 mil.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</si>
</sst>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2" fillId="3" borderId="0" xfId="0" applyFont="1" applyFill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3" fillId="5" borderId="0" xfId="0" applyFont="1" applyFill="1"/>
    <xf numFmtId="0" fontId="0" fillId="5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3" borderId="0" xfId="0" applyFont="1" applyFill="1" applyBorder="1"/>
    <xf numFmtId="0" fontId="2" fillId="4" borderId="1" xfId="0" applyFont="1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2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/>
    <xf numFmtId="0" fontId="0" fillId="5" borderId="0" xfId="0" applyFill="1" applyAlignment="1"/>
    <xf numFmtId="0" fontId="0" fillId="8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0" fontId="2" fillId="4" borderId="1" xfId="0" applyFont="1" applyFill="1" applyBorder="1" applyAlignment="1"/>
    <xf numFmtId="0" fontId="0" fillId="4" borderId="1" xfId="0" applyFill="1" applyBorder="1" applyAlignment="1"/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4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0</xdr:colOff>
      <xdr:row>25</xdr:row>
      <xdr:rowOff>142875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0" y="3076575"/>
          <a:ext cx="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152400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 flipV="1">
          <a:off x="0" y="809625"/>
          <a:ext cx="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25</xdr:row>
      <xdr:rowOff>123825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V="1">
          <a:off x="0" y="1971675"/>
          <a:ext cx="0" cy="2200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0</xdr:colOff>
      <xdr:row>25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V="1">
          <a:off x="0" y="800100"/>
          <a:ext cx="0" cy="3362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12</xdr:row>
      <xdr:rowOff>9525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V="1">
          <a:off x="0" y="838200"/>
          <a:ext cx="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19</xdr:row>
      <xdr:rowOff>9525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V="1">
          <a:off x="0" y="819150"/>
          <a:ext cx="0" cy="2266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114" name="Line 7"/>
        <xdr:cNvSpPr>
          <a:spLocks noChangeShapeType="1"/>
        </xdr:cNvSpPr>
      </xdr:nvSpPr>
      <xdr:spPr bwMode="auto">
        <a:xfrm flipV="1">
          <a:off x="0" y="1943100"/>
          <a:ext cx="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0</xdr:colOff>
      <xdr:row>25</xdr:row>
      <xdr:rowOff>152400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V="1">
          <a:off x="0" y="828675"/>
          <a:ext cx="0" cy="3371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19</xdr:row>
      <xdr:rowOff>19050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 flipV="1">
          <a:off x="0" y="809625"/>
          <a:ext cx="0" cy="2286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26</xdr:row>
      <xdr:rowOff>0</xdr:rowOff>
    </xdr:to>
    <xdr:sp macro="" textlink="">
      <xdr:nvSpPr>
        <xdr:cNvPr id="1117" name="Line 10"/>
        <xdr:cNvSpPr>
          <a:spLocks noChangeShapeType="1"/>
        </xdr:cNvSpPr>
      </xdr:nvSpPr>
      <xdr:spPr bwMode="auto">
        <a:xfrm flipV="1">
          <a:off x="0" y="1971675"/>
          <a:ext cx="0" cy="2238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18" name="Line 11"/>
        <xdr:cNvSpPr>
          <a:spLocks noChangeShapeType="1"/>
        </xdr:cNvSpPr>
      </xdr:nvSpPr>
      <xdr:spPr bwMode="auto">
        <a:xfrm flipV="1">
          <a:off x="0" y="3076575"/>
          <a:ext cx="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25</xdr:row>
      <xdr:rowOff>133350</xdr:rowOff>
    </xdr:to>
    <xdr:sp macro="" textlink="">
      <xdr:nvSpPr>
        <xdr:cNvPr id="1119" name="Line 12"/>
        <xdr:cNvSpPr>
          <a:spLocks noChangeShapeType="1"/>
        </xdr:cNvSpPr>
      </xdr:nvSpPr>
      <xdr:spPr bwMode="auto">
        <a:xfrm flipV="1">
          <a:off x="0" y="3086100"/>
          <a:ext cx="0" cy="1095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18</xdr:row>
      <xdr:rowOff>142875</xdr:rowOff>
    </xdr:to>
    <xdr:sp macro="" textlink="">
      <xdr:nvSpPr>
        <xdr:cNvPr id="1120" name="Line 13"/>
        <xdr:cNvSpPr>
          <a:spLocks noChangeShapeType="1"/>
        </xdr:cNvSpPr>
      </xdr:nvSpPr>
      <xdr:spPr bwMode="auto">
        <a:xfrm flipV="1">
          <a:off x="0" y="1943100"/>
          <a:ext cx="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25</xdr:row>
      <xdr:rowOff>142875</xdr:rowOff>
    </xdr:to>
    <xdr:sp macro="" textlink="">
      <xdr:nvSpPr>
        <xdr:cNvPr id="1121" name="Line 14"/>
        <xdr:cNvSpPr>
          <a:spLocks noChangeShapeType="1"/>
        </xdr:cNvSpPr>
      </xdr:nvSpPr>
      <xdr:spPr bwMode="auto">
        <a:xfrm flipV="1">
          <a:off x="0" y="809625"/>
          <a:ext cx="0" cy="3381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26</xdr:row>
      <xdr:rowOff>0</xdr:rowOff>
    </xdr:to>
    <xdr:sp macro="" textlink="">
      <xdr:nvSpPr>
        <xdr:cNvPr id="1122" name="Line 15"/>
        <xdr:cNvSpPr>
          <a:spLocks noChangeShapeType="1"/>
        </xdr:cNvSpPr>
      </xdr:nvSpPr>
      <xdr:spPr bwMode="auto">
        <a:xfrm flipV="1">
          <a:off x="0" y="1952625"/>
          <a:ext cx="0" cy="2257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19050</xdr:rowOff>
    </xdr:from>
    <xdr:to>
      <xdr:col>0</xdr:col>
      <xdr:colOff>0</xdr:colOff>
      <xdr:row>17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0" y="2609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0</xdr:col>
      <xdr:colOff>0</xdr:colOff>
      <xdr:row>22</xdr:row>
      <xdr:rowOff>57150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0" y="34766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0.9</a:t>
          </a:r>
        </a:p>
      </xdr:txBody>
    </xdr:sp>
    <xdr:clientData/>
  </xdr:twoCellAnchor>
  <xdr:twoCellAnchor>
    <xdr:from>
      <xdr:col>0</xdr:col>
      <xdr:colOff>0</xdr:colOff>
      <xdr:row>13</xdr:row>
      <xdr:rowOff>95250</xdr:rowOff>
    </xdr:from>
    <xdr:to>
      <xdr:col>0</xdr:col>
      <xdr:colOff>0</xdr:colOff>
      <xdr:row>14</xdr:row>
      <xdr:rowOff>76200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0" y="22002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20</xdr:row>
      <xdr:rowOff>123825</xdr:rowOff>
    </xdr:from>
    <xdr:to>
      <xdr:col>0</xdr:col>
      <xdr:colOff>0</xdr:colOff>
      <xdr:row>21</xdr:row>
      <xdr:rowOff>104775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0" y="33623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</a:p>
      </xdr:txBody>
    </xdr:sp>
    <xdr:clientData/>
  </xdr:twoCellAnchor>
  <xdr:twoCellAnchor>
    <xdr:from>
      <xdr:col>0</xdr:col>
      <xdr:colOff>0</xdr:colOff>
      <xdr:row>21</xdr:row>
      <xdr:rowOff>104775</xdr:rowOff>
    </xdr:from>
    <xdr:to>
      <xdr:col>0</xdr:col>
      <xdr:colOff>0</xdr:colOff>
      <xdr:row>22</xdr:row>
      <xdr:rowOff>85725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0" y="35052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1.8</a:t>
          </a:r>
        </a:p>
      </xdr:txBody>
    </xdr:sp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0</xdr:colOff>
      <xdr:row>20</xdr:row>
      <xdr:rowOff>95250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0" y="3181350"/>
          <a:ext cx="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2.4</a:t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66675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0" y="26765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66675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0" y="21907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1.5</a:t>
          </a:r>
        </a:p>
      </xdr:txBody>
    </xdr:sp>
    <xdr:clientData/>
  </xdr:twoCellAnchor>
  <xdr:twoCellAnchor>
    <xdr:from>
      <xdr:col>0</xdr:col>
      <xdr:colOff>0</xdr:colOff>
      <xdr:row>8</xdr:row>
      <xdr:rowOff>152400</xdr:rowOff>
    </xdr:from>
    <xdr:to>
      <xdr:col>0</xdr:col>
      <xdr:colOff>0</xdr:colOff>
      <xdr:row>9</xdr:row>
      <xdr:rowOff>133350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0" y="14478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</a:p>
      </xdr:txBody>
    </xdr:sp>
    <xdr:clientData/>
  </xdr:twoCellAnchor>
  <xdr:twoCellAnchor>
    <xdr:from>
      <xdr:col>0</xdr:col>
      <xdr:colOff>0</xdr:colOff>
      <xdr:row>19</xdr:row>
      <xdr:rowOff>123825</xdr:rowOff>
    </xdr:from>
    <xdr:to>
      <xdr:col>0</xdr:col>
      <xdr:colOff>0</xdr:colOff>
      <xdr:row>20</xdr:row>
      <xdr:rowOff>104775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0" y="32004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2.4</a:t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21</xdr:row>
      <xdr:rowOff>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0" y="32575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</a:p>
      </xdr:txBody>
    </xdr:sp>
    <xdr:clientData/>
  </xdr:twoCellAnchor>
  <xdr:twoCellAnchor>
    <xdr:from>
      <xdr:col>0</xdr:col>
      <xdr:colOff>0</xdr:colOff>
      <xdr:row>20</xdr:row>
      <xdr:rowOff>123825</xdr:rowOff>
    </xdr:from>
    <xdr:to>
      <xdr:col>0</xdr:col>
      <xdr:colOff>0</xdr:colOff>
      <xdr:row>21</xdr:row>
      <xdr:rowOff>104775</xdr:rowOff>
    </xdr:to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0" y="33623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0.6</a:t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66675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0" y="26765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0.6</a:t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0</xdr:col>
      <xdr:colOff>0</xdr:colOff>
      <xdr:row>14</xdr:row>
      <xdr:rowOff>133350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0" y="22574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</a:p>
      </xdr:txBody>
    </xdr:sp>
    <xdr:clientData/>
  </xdr:twoCellAnchor>
  <xdr:twoCellAnchor>
    <xdr:from>
      <xdr:col>0</xdr:col>
      <xdr:colOff>0</xdr:colOff>
      <xdr:row>8</xdr:row>
      <xdr:rowOff>133350</xdr:rowOff>
    </xdr:from>
    <xdr:to>
      <xdr:col>0</xdr:col>
      <xdr:colOff>0</xdr:colOff>
      <xdr:row>9</xdr:row>
      <xdr:rowOff>114300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0" y="14287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0.6</a:t>
          </a:r>
        </a:p>
      </xdr:txBody>
    </xdr:sp>
    <xdr:clientData/>
  </xdr:twoCellAnchor>
  <xdr:twoCellAnchor>
    <xdr:from>
      <xdr:col>0</xdr:col>
      <xdr:colOff>361950</xdr:colOff>
      <xdr:row>13</xdr:row>
      <xdr:rowOff>19050</xdr:rowOff>
    </xdr:from>
    <xdr:to>
      <xdr:col>1</xdr:col>
      <xdr:colOff>352425</xdr:colOff>
      <xdr:row>16</xdr:row>
      <xdr:rowOff>47625</xdr:rowOff>
    </xdr:to>
    <xdr:sp macro="" textlink="">
      <xdr:nvSpPr>
        <xdr:cNvPr id="1055" name="Oval 31"/>
        <xdr:cNvSpPr>
          <a:spLocks noChangeArrowheads="1"/>
        </xdr:cNvSpPr>
      </xdr:nvSpPr>
      <xdr:spPr bwMode="auto">
        <a:xfrm>
          <a:off x="361950" y="2124075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257175</xdr:colOff>
      <xdr:row>16</xdr:row>
      <xdr:rowOff>142875</xdr:rowOff>
    </xdr:from>
    <xdr:to>
      <xdr:col>2</xdr:col>
      <xdr:colOff>847725</xdr:colOff>
      <xdr:row>20</xdr:row>
      <xdr:rowOff>9525</xdr:rowOff>
    </xdr:to>
    <xdr:sp macro="" textlink="">
      <xdr:nvSpPr>
        <xdr:cNvPr id="1056" name="Oval 32"/>
        <xdr:cNvSpPr>
          <a:spLocks noChangeArrowheads="1"/>
        </xdr:cNvSpPr>
      </xdr:nvSpPr>
      <xdr:spPr bwMode="auto">
        <a:xfrm>
          <a:off x="1952625" y="2733675"/>
          <a:ext cx="590550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228600</xdr:colOff>
      <xdr:row>7</xdr:row>
      <xdr:rowOff>19050</xdr:rowOff>
    </xdr:from>
    <xdr:to>
      <xdr:col>2</xdr:col>
      <xdr:colOff>847725</xdr:colOff>
      <xdr:row>10</xdr:row>
      <xdr:rowOff>47625</xdr:rowOff>
    </xdr:to>
    <xdr:sp macro="" textlink="">
      <xdr:nvSpPr>
        <xdr:cNvPr id="1057" name="Oval 33"/>
        <xdr:cNvSpPr>
          <a:spLocks noChangeArrowheads="1"/>
        </xdr:cNvSpPr>
      </xdr:nvSpPr>
      <xdr:spPr bwMode="auto">
        <a:xfrm>
          <a:off x="1924050" y="1152525"/>
          <a:ext cx="61912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228600</xdr:colOff>
      <xdr:row>23</xdr:row>
      <xdr:rowOff>28575</xdr:rowOff>
    </xdr:from>
    <xdr:to>
      <xdr:col>5</xdr:col>
      <xdr:colOff>219075</xdr:colOff>
      <xdr:row>26</xdr:row>
      <xdr:rowOff>57150</xdr:rowOff>
    </xdr:to>
    <xdr:sp macro="" textlink="">
      <xdr:nvSpPr>
        <xdr:cNvPr id="1058" name="Oval 34"/>
        <xdr:cNvSpPr>
          <a:spLocks noChangeArrowheads="1"/>
        </xdr:cNvSpPr>
      </xdr:nvSpPr>
      <xdr:spPr bwMode="auto">
        <a:xfrm>
          <a:off x="3648075" y="375285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485775</xdr:colOff>
      <xdr:row>23</xdr:row>
      <xdr:rowOff>38100</xdr:rowOff>
    </xdr:from>
    <xdr:to>
      <xdr:col>7</xdr:col>
      <xdr:colOff>476250</xdr:colOff>
      <xdr:row>26</xdr:row>
      <xdr:rowOff>66675</xdr:rowOff>
    </xdr:to>
    <xdr:sp macro="" textlink="">
      <xdr:nvSpPr>
        <xdr:cNvPr id="1059" name="Oval 35"/>
        <xdr:cNvSpPr>
          <a:spLocks noChangeArrowheads="1"/>
        </xdr:cNvSpPr>
      </xdr:nvSpPr>
      <xdr:spPr bwMode="auto">
        <a:xfrm>
          <a:off x="5124450" y="3762375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228600</xdr:colOff>
      <xdr:row>7</xdr:row>
      <xdr:rowOff>28575</xdr:rowOff>
    </xdr:to>
    <xdr:sp macro="" textlink="">
      <xdr:nvSpPr>
        <xdr:cNvPr id="1060" name="Oval 36"/>
        <xdr:cNvSpPr>
          <a:spLocks noChangeArrowheads="1"/>
        </xdr:cNvSpPr>
      </xdr:nvSpPr>
      <xdr:spPr bwMode="auto">
        <a:xfrm>
          <a:off x="3657600" y="64770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304800</xdr:colOff>
      <xdr:row>16</xdr:row>
      <xdr:rowOff>133350</xdr:rowOff>
    </xdr:from>
    <xdr:to>
      <xdr:col>5</xdr:col>
      <xdr:colOff>295275</xdr:colOff>
      <xdr:row>20</xdr:row>
      <xdr:rowOff>0</xdr:rowOff>
    </xdr:to>
    <xdr:sp macro="" textlink="">
      <xdr:nvSpPr>
        <xdr:cNvPr id="1061" name="Oval 37"/>
        <xdr:cNvSpPr>
          <a:spLocks noChangeArrowheads="1"/>
        </xdr:cNvSpPr>
      </xdr:nvSpPr>
      <xdr:spPr bwMode="auto">
        <a:xfrm>
          <a:off x="3724275" y="272415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190500</xdr:colOff>
      <xdr:row>4</xdr:row>
      <xdr:rowOff>0</xdr:rowOff>
    </xdr:from>
    <xdr:to>
      <xdr:col>7</xdr:col>
      <xdr:colOff>180975</xdr:colOff>
      <xdr:row>7</xdr:row>
      <xdr:rowOff>28575</xdr:rowOff>
    </xdr:to>
    <xdr:sp macro="" textlink="">
      <xdr:nvSpPr>
        <xdr:cNvPr id="1062" name="Oval 38"/>
        <xdr:cNvSpPr>
          <a:spLocks noChangeArrowheads="1"/>
        </xdr:cNvSpPr>
      </xdr:nvSpPr>
      <xdr:spPr bwMode="auto">
        <a:xfrm>
          <a:off x="4829175" y="64770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400050</xdr:colOff>
      <xdr:row>15</xdr:row>
      <xdr:rowOff>123825</xdr:rowOff>
    </xdr:from>
    <xdr:to>
      <xdr:col>8</xdr:col>
      <xdr:colOff>390525</xdr:colOff>
      <xdr:row>18</xdr:row>
      <xdr:rowOff>152400</xdr:rowOff>
    </xdr:to>
    <xdr:sp macro="" textlink="">
      <xdr:nvSpPr>
        <xdr:cNvPr id="1063" name="Oval 39"/>
        <xdr:cNvSpPr>
          <a:spLocks noChangeArrowheads="1"/>
        </xdr:cNvSpPr>
      </xdr:nvSpPr>
      <xdr:spPr bwMode="auto">
        <a:xfrm>
          <a:off x="5648325" y="255270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400050</xdr:colOff>
      <xdr:row>15</xdr:row>
      <xdr:rowOff>142875</xdr:rowOff>
    </xdr:from>
    <xdr:to>
      <xdr:col>10</xdr:col>
      <xdr:colOff>390525</xdr:colOff>
      <xdr:row>19</xdr:row>
      <xdr:rowOff>9525</xdr:rowOff>
    </xdr:to>
    <xdr:sp macro="" textlink="">
      <xdr:nvSpPr>
        <xdr:cNvPr id="1064" name="Oval 40"/>
        <xdr:cNvSpPr>
          <a:spLocks noChangeArrowheads="1"/>
        </xdr:cNvSpPr>
      </xdr:nvSpPr>
      <xdr:spPr bwMode="auto">
        <a:xfrm>
          <a:off x="6867525" y="257175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276225</xdr:colOff>
      <xdr:row>7</xdr:row>
      <xdr:rowOff>123825</xdr:rowOff>
    </xdr:from>
    <xdr:to>
      <xdr:col>11</xdr:col>
      <xdr:colOff>266700</xdr:colOff>
      <xdr:row>10</xdr:row>
      <xdr:rowOff>152400</xdr:rowOff>
    </xdr:to>
    <xdr:sp macro="" textlink="">
      <xdr:nvSpPr>
        <xdr:cNvPr id="1065" name="Oval 41"/>
        <xdr:cNvSpPr>
          <a:spLocks noChangeArrowheads="1"/>
        </xdr:cNvSpPr>
      </xdr:nvSpPr>
      <xdr:spPr bwMode="auto">
        <a:xfrm>
          <a:off x="7353300" y="125730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11</xdr:col>
      <xdr:colOff>495300</xdr:colOff>
      <xdr:row>15</xdr:row>
      <xdr:rowOff>123825</xdr:rowOff>
    </xdr:from>
    <xdr:to>
      <xdr:col>12</xdr:col>
      <xdr:colOff>485775</xdr:colOff>
      <xdr:row>18</xdr:row>
      <xdr:rowOff>152400</xdr:rowOff>
    </xdr:to>
    <xdr:sp macro="" textlink="">
      <xdr:nvSpPr>
        <xdr:cNvPr id="1066" name="Oval 42"/>
        <xdr:cNvSpPr>
          <a:spLocks noChangeArrowheads="1"/>
        </xdr:cNvSpPr>
      </xdr:nvSpPr>
      <xdr:spPr bwMode="auto">
        <a:xfrm>
          <a:off x="8181975" y="255270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13</xdr:col>
      <xdr:colOff>371475</xdr:colOff>
      <xdr:row>15</xdr:row>
      <xdr:rowOff>104775</xdr:rowOff>
    </xdr:from>
    <xdr:to>
      <xdr:col>14</xdr:col>
      <xdr:colOff>361950</xdr:colOff>
      <xdr:row>18</xdr:row>
      <xdr:rowOff>133350</xdr:rowOff>
    </xdr:to>
    <xdr:sp macro="" textlink="">
      <xdr:nvSpPr>
        <xdr:cNvPr id="1067" name="Oval 43"/>
        <xdr:cNvSpPr>
          <a:spLocks noChangeArrowheads="1"/>
        </xdr:cNvSpPr>
      </xdr:nvSpPr>
      <xdr:spPr bwMode="auto">
        <a:xfrm>
          <a:off x="9277350" y="2533650"/>
          <a:ext cx="600075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276225</xdr:colOff>
      <xdr:row>10</xdr:row>
      <xdr:rowOff>9525</xdr:rowOff>
    </xdr:from>
    <xdr:to>
      <xdr:col>2</xdr:col>
      <xdr:colOff>342900</xdr:colOff>
      <xdr:row>13</xdr:row>
      <xdr:rowOff>104775</xdr:rowOff>
    </xdr:to>
    <xdr:sp macro="" textlink="">
      <xdr:nvSpPr>
        <xdr:cNvPr id="1151" name="Line 44"/>
        <xdr:cNvSpPr>
          <a:spLocks noChangeShapeType="1"/>
        </xdr:cNvSpPr>
      </xdr:nvSpPr>
      <xdr:spPr bwMode="auto">
        <a:xfrm flipV="1">
          <a:off x="885825" y="1628775"/>
          <a:ext cx="1152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</xdr:colOff>
      <xdr:row>15</xdr:row>
      <xdr:rowOff>76200</xdr:rowOff>
    </xdr:from>
    <xdr:to>
      <xdr:col>2</xdr:col>
      <xdr:colOff>352425</xdr:colOff>
      <xdr:row>17</xdr:row>
      <xdr:rowOff>57150</xdr:rowOff>
    </xdr:to>
    <xdr:sp macro="" textlink="">
      <xdr:nvSpPr>
        <xdr:cNvPr id="1152" name="Line 45"/>
        <xdr:cNvSpPr>
          <a:spLocks noChangeShapeType="1"/>
        </xdr:cNvSpPr>
      </xdr:nvSpPr>
      <xdr:spPr bwMode="auto">
        <a:xfrm>
          <a:off x="942975" y="2505075"/>
          <a:ext cx="11049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10</xdr:row>
      <xdr:rowOff>47625</xdr:rowOff>
    </xdr:from>
    <xdr:to>
      <xdr:col>2</xdr:col>
      <xdr:colOff>542925</xdr:colOff>
      <xdr:row>16</xdr:row>
      <xdr:rowOff>133350</xdr:rowOff>
    </xdr:to>
    <xdr:sp macro="" textlink="">
      <xdr:nvSpPr>
        <xdr:cNvPr id="1153" name="Line 46"/>
        <xdr:cNvSpPr>
          <a:spLocks noChangeShapeType="1"/>
        </xdr:cNvSpPr>
      </xdr:nvSpPr>
      <xdr:spPr bwMode="auto">
        <a:xfrm flipH="1" flipV="1">
          <a:off x="2238375" y="1666875"/>
          <a:ext cx="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5</xdr:row>
      <xdr:rowOff>47625</xdr:rowOff>
    </xdr:from>
    <xdr:to>
      <xdr:col>6</xdr:col>
      <xdr:colOff>190500</xdr:colOff>
      <xdr:row>5</xdr:row>
      <xdr:rowOff>57150</xdr:rowOff>
    </xdr:to>
    <xdr:sp macro="" textlink="">
      <xdr:nvSpPr>
        <xdr:cNvPr id="1154" name="Line 47"/>
        <xdr:cNvSpPr>
          <a:spLocks noChangeShapeType="1"/>
        </xdr:cNvSpPr>
      </xdr:nvSpPr>
      <xdr:spPr bwMode="auto">
        <a:xfrm>
          <a:off x="4257675" y="857250"/>
          <a:ext cx="571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5</xdr:row>
      <xdr:rowOff>133350</xdr:rowOff>
    </xdr:from>
    <xdr:to>
      <xdr:col>4</xdr:col>
      <xdr:colOff>247650</xdr:colOff>
      <xdr:row>8</xdr:row>
      <xdr:rowOff>76200</xdr:rowOff>
    </xdr:to>
    <xdr:sp macro="" textlink="">
      <xdr:nvSpPr>
        <xdr:cNvPr id="1155" name="Line 48"/>
        <xdr:cNvSpPr>
          <a:spLocks noChangeShapeType="1"/>
        </xdr:cNvSpPr>
      </xdr:nvSpPr>
      <xdr:spPr bwMode="auto">
        <a:xfrm flipV="1">
          <a:off x="2543175" y="942975"/>
          <a:ext cx="11239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18</xdr:row>
      <xdr:rowOff>28575</xdr:rowOff>
    </xdr:from>
    <xdr:to>
      <xdr:col>4</xdr:col>
      <xdr:colOff>323850</xdr:colOff>
      <xdr:row>23</xdr:row>
      <xdr:rowOff>114300</xdr:rowOff>
    </xdr:to>
    <xdr:sp macro="" textlink="">
      <xdr:nvSpPr>
        <xdr:cNvPr id="1156" name="Line 49"/>
        <xdr:cNvSpPr>
          <a:spLocks noChangeShapeType="1"/>
        </xdr:cNvSpPr>
      </xdr:nvSpPr>
      <xdr:spPr bwMode="auto">
        <a:xfrm>
          <a:off x="2524125" y="2943225"/>
          <a:ext cx="1219200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809625</xdr:colOff>
      <xdr:row>7</xdr:row>
      <xdr:rowOff>28575</xdr:rowOff>
    </xdr:from>
    <xdr:to>
      <xdr:col>4</xdr:col>
      <xdr:colOff>419100</xdr:colOff>
      <xdr:row>17</xdr:row>
      <xdr:rowOff>142875</xdr:rowOff>
    </xdr:to>
    <xdr:sp macro="" textlink="">
      <xdr:nvSpPr>
        <xdr:cNvPr id="1157" name="Line 50"/>
        <xdr:cNvSpPr>
          <a:spLocks noChangeShapeType="1"/>
        </xdr:cNvSpPr>
      </xdr:nvSpPr>
      <xdr:spPr bwMode="auto">
        <a:xfrm flipV="1">
          <a:off x="2505075" y="1162050"/>
          <a:ext cx="133350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18</xdr:row>
      <xdr:rowOff>38100</xdr:rowOff>
    </xdr:from>
    <xdr:to>
      <xdr:col>4</xdr:col>
      <xdr:colOff>304800</xdr:colOff>
      <xdr:row>18</xdr:row>
      <xdr:rowOff>38100</xdr:rowOff>
    </xdr:to>
    <xdr:sp macro="" textlink="">
      <xdr:nvSpPr>
        <xdr:cNvPr id="1158" name="Line 51"/>
        <xdr:cNvSpPr>
          <a:spLocks noChangeShapeType="1"/>
        </xdr:cNvSpPr>
      </xdr:nvSpPr>
      <xdr:spPr bwMode="auto">
        <a:xfrm flipV="1">
          <a:off x="2543175" y="2952750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17</xdr:row>
      <xdr:rowOff>152400</xdr:rowOff>
    </xdr:from>
    <xdr:to>
      <xdr:col>7</xdr:col>
      <xdr:colOff>400050</xdr:colOff>
      <xdr:row>18</xdr:row>
      <xdr:rowOff>9525</xdr:rowOff>
    </xdr:to>
    <xdr:sp macro="" textlink="">
      <xdr:nvSpPr>
        <xdr:cNvPr id="1159" name="Line 52"/>
        <xdr:cNvSpPr>
          <a:spLocks noChangeShapeType="1"/>
        </xdr:cNvSpPr>
      </xdr:nvSpPr>
      <xdr:spPr bwMode="auto">
        <a:xfrm flipV="1">
          <a:off x="4324350" y="2905125"/>
          <a:ext cx="13239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24</xdr:row>
      <xdr:rowOff>142875</xdr:rowOff>
    </xdr:from>
    <xdr:to>
      <xdr:col>6</xdr:col>
      <xdr:colOff>495300</xdr:colOff>
      <xdr:row>24</xdr:row>
      <xdr:rowOff>152400</xdr:rowOff>
    </xdr:to>
    <xdr:sp macro="" textlink="">
      <xdr:nvSpPr>
        <xdr:cNvPr id="1160" name="Line 53"/>
        <xdr:cNvSpPr>
          <a:spLocks noChangeShapeType="1"/>
        </xdr:cNvSpPr>
      </xdr:nvSpPr>
      <xdr:spPr bwMode="auto">
        <a:xfrm flipV="1">
          <a:off x="4248150" y="4029075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7</xdr:row>
      <xdr:rowOff>38100</xdr:rowOff>
    </xdr:from>
    <xdr:to>
      <xdr:col>7</xdr:col>
      <xdr:colOff>95250</xdr:colOff>
      <xdr:row>23</xdr:row>
      <xdr:rowOff>38100</xdr:rowOff>
    </xdr:to>
    <xdr:sp macro="" textlink="">
      <xdr:nvSpPr>
        <xdr:cNvPr id="1161" name="Line 54"/>
        <xdr:cNvSpPr>
          <a:spLocks noChangeShapeType="1"/>
        </xdr:cNvSpPr>
      </xdr:nvSpPr>
      <xdr:spPr bwMode="auto">
        <a:xfrm flipH="1" flipV="1">
          <a:off x="5153025" y="1171575"/>
          <a:ext cx="190500" cy="2590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7</xdr:row>
      <xdr:rowOff>38100</xdr:rowOff>
    </xdr:from>
    <xdr:to>
      <xdr:col>4</xdr:col>
      <xdr:colOff>600075</xdr:colOff>
      <xdr:row>16</xdr:row>
      <xdr:rowOff>114300</xdr:rowOff>
    </xdr:to>
    <xdr:sp macro="" textlink="">
      <xdr:nvSpPr>
        <xdr:cNvPr id="1162" name="Line 55"/>
        <xdr:cNvSpPr>
          <a:spLocks noChangeShapeType="1"/>
        </xdr:cNvSpPr>
      </xdr:nvSpPr>
      <xdr:spPr bwMode="auto">
        <a:xfrm>
          <a:off x="4000500" y="1171575"/>
          <a:ext cx="190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18</xdr:row>
      <xdr:rowOff>123825</xdr:rowOff>
    </xdr:from>
    <xdr:to>
      <xdr:col>7</xdr:col>
      <xdr:colOff>571500</xdr:colOff>
      <xdr:row>23</xdr:row>
      <xdr:rowOff>28575</xdr:rowOff>
    </xdr:to>
    <xdr:sp macro="" textlink="">
      <xdr:nvSpPr>
        <xdr:cNvPr id="1163" name="Line 56"/>
        <xdr:cNvSpPr>
          <a:spLocks noChangeShapeType="1"/>
        </xdr:cNvSpPr>
      </xdr:nvSpPr>
      <xdr:spPr bwMode="auto">
        <a:xfrm flipV="1">
          <a:off x="5419725" y="3038475"/>
          <a:ext cx="40005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18</xdr:row>
      <xdr:rowOff>47625</xdr:rowOff>
    </xdr:from>
    <xdr:to>
      <xdr:col>7</xdr:col>
      <xdr:colOff>28575</xdr:colOff>
      <xdr:row>23</xdr:row>
      <xdr:rowOff>66675</xdr:rowOff>
    </xdr:to>
    <xdr:sp macro="" textlink="">
      <xdr:nvSpPr>
        <xdr:cNvPr id="1164" name="Line 57"/>
        <xdr:cNvSpPr>
          <a:spLocks noChangeShapeType="1"/>
        </xdr:cNvSpPr>
      </xdr:nvSpPr>
      <xdr:spPr bwMode="auto">
        <a:xfrm>
          <a:off x="2552700" y="2962275"/>
          <a:ext cx="272415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6</xdr:row>
      <xdr:rowOff>95250</xdr:rowOff>
    </xdr:from>
    <xdr:to>
      <xdr:col>8</xdr:col>
      <xdr:colOff>38100</xdr:colOff>
      <xdr:row>15</xdr:row>
      <xdr:rowOff>123825</xdr:rowOff>
    </xdr:to>
    <xdr:sp macro="" textlink="">
      <xdr:nvSpPr>
        <xdr:cNvPr id="1165" name="Line 58"/>
        <xdr:cNvSpPr>
          <a:spLocks noChangeShapeType="1"/>
        </xdr:cNvSpPr>
      </xdr:nvSpPr>
      <xdr:spPr bwMode="auto">
        <a:xfrm>
          <a:off x="5353050" y="1066800"/>
          <a:ext cx="542925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17</xdr:row>
      <xdr:rowOff>57150</xdr:rowOff>
    </xdr:from>
    <xdr:to>
      <xdr:col>9</xdr:col>
      <xdr:colOff>419100</xdr:colOff>
      <xdr:row>17</xdr:row>
      <xdr:rowOff>57150</xdr:rowOff>
    </xdr:to>
    <xdr:sp macro="" textlink="">
      <xdr:nvSpPr>
        <xdr:cNvPr id="1166" name="Line 59"/>
        <xdr:cNvSpPr>
          <a:spLocks noChangeShapeType="1"/>
        </xdr:cNvSpPr>
      </xdr:nvSpPr>
      <xdr:spPr bwMode="auto">
        <a:xfrm>
          <a:off x="6257925" y="2809875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10</xdr:row>
      <xdr:rowOff>152400</xdr:rowOff>
    </xdr:from>
    <xdr:to>
      <xdr:col>10</xdr:col>
      <xdr:colOff>457200</xdr:colOff>
      <xdr:row>15</xdr:row>
      <xdr:rowOff>123825</xdr:rowOff>
    </xdr:to>
    <xdr:sp macro="" textlink="">
      <xdr:nvSpPr>
        <xdr:cNvPr id="1167" name="Line 60"/>
        <xdr:cNvSpPr>
          <a:spLocks noChangeShapeType="1"/>
        </xdr:cNvSpPr>
      </xdr:nvSpPr>
      <xdr:spPr bwMode="auto">
        <a:xfrm flipV="1">
          <a:off x="7181850" y="1771650"/>
          <a:ext cx="3524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17</xdr:row>
      <xdr:rowOff>47625</xdr:rowOff>
    </xdr:from>
    <xdr:to>
      <xdr:col>11</xdr:col>
      <xdr:colOff>495300</xdr:colOff>
      <xdr:row>17</xdr:row>
      <xdr:rowOff>47625</xdr:rowOff>
    </xdr:to>
    <xdr:sp macro="" textlink="">
      <xdr:nvSpPr>
        <xdr:cNvPr id="1168" name="Line 61"/>
        <xdr:cNvSpPr>
          <a:spLocks noChangeShapeType="1"/>
        </xdr:cNvSpPr>
      </xdr:nvSpPr>
      <xdr:spPr bwMode="auto">
        <a:xfrm flipV="1">
          <a:off x="7458075" y="280035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200025</xdr:colOff>
      <xdr:row>10</xdr:row>
      <xdr:rowOff>66675</xdr:rowOff>
    </xdr:from>
    <xdr:to>
      <xdr:col>12</xdr:col>
      <xdr:colOff>123825</xdr:colOff>
      <xdr:row>15</xdr:row>
      <xdr:rowOff>114300</xdr:rowOff>
    </xdr:to>
    <xdr:sp macro="" textlink="">
      <xdr:nvSpPr>
        <xdr:cNvPr id="1169" name="Line 62"/>
        <xdr:cNvSpPr>
          <a:spLocks noChangeShapeType="1"/>
        </xdr:cNvSpPr>
      </xdr:nvSpPr>
      <xdr:spPr bwMode="auto">
        <a:xfrm>
          <a:off x="7886700" y="1685925"/>
          <a:ext cx="5334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504825</xdr:colOff>
      <xdr:row>17</xdr:row>
      <xdr:rowOff>28575</xdr:rowOff>
    </xdr:from>
    <xdr:to>
      <xdr:col>13</xdr:col>
      <xdr:colOff>371475</xdr:colOff>
      <xdr:row>17</xdr:row>
      <xdr:rowOff>28575</xdr:rowOff>
    </xdr:to>
    <xdr:sp macro="" textlink="">
      <xdr:nvSpPr>
        <xdr:cNvPr id="1170" name="Line 63"/>
        <xdr:cNvSpPr>
          <a:spLocks noChangeShapeType="1"/>
        </xdr:cNvSpPr>
      </xdr:nvSpPr>
      <xdr:spPr bwMode="auto">
        <a:xfrm>
          <a:off x="8801100" y="27813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11</xdr:row>
      <xdr:rowOff>95250</xdr:rowOff>
    </xdr:from>
    <xdr:to>
      <xdr:col>1</xdr:col>
      <xdr:colOff>847725</xdr:colOff>
      <xdr:row>12</xdr:row>
      <xdr:rowOff>104775</xdr:rowOff>
    </xdr:to>
    <xdr:sp macro="" textlink="">
      <xdr:nvSpPr>
        <xdr:cNvPr id="1088" name="Rectangle 64"/>
        <xdr:cNvSpPr>
          <a:spLocks noChangeArrowheads="1"/>
        </xdr:cNvSpPr>
      </xdr:nvSpPr>
      <xdr:spPr bwMode="auto">
        <a:xfrm>
          <a:off x="1047750" y="1876425"/>
          <a:ext cx="409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609600</xdr:colOff>
      <xdr:row>15</xdr:row>
      <xdr:rowOff>123825</xdr:rowOff>
    </xdr:from>
    <xdr:to>
      <xdr:col>1</xdr:col>
      <xdr:colOff>1009650</xdr:colOff>
      <xdr:row>16</xdr:row>
      <xdr:rowOff>152400</xdr:rowOff>
    </xdr:to>
    <xdr:sp macro="" textlink="">
      <xdr:nvSpPr>
        <xdr:cNvPr id="1089" name="Rectangle 65"/>
        <xdr:cNvSpPr>
          <a:spLocks noChangeArrowheads="1"/>
        </xdr:cNvSpPr>
      </xdr:nvSpPr>
      <xdr:spPr bwMode="auto">
        <a:xfrm>
          <a:off x="1219200" y="2552700"/>
          <a:ext cx="4000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323850</xdr:colOff>
      <xdr:row>6</xdr:row>
      <xdr:rowOff>47625</xdr:rowOff>
    </xdr:from>
    <xdr:to>
      <xdr:col>3</xdr:col>
      <xdr:colOff>590550</xdr:colOff>
      <xdr:row>7</xdr:row>
      <xdr:rowOff>57150</xdr:rowOff>
    </xdr:to>
    <xdr:sp macro="" textlink="">
      <xdr:nvSpPr>
        <xdr:cNvPr id="1090" name="Rectangle 66"/>
        <xdr:cNvSpPr>
          <a:spLocks noChangeArrowheads="1"/>
        </xdr:cNvSpPr>
      </xdr:nvSpPr>
      <xdr:spPr bwMode="auto">
        <a:xfrm>
          <a:off x="3133725" y="1019175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371475</xdr:colOff>
      <xdr:row>11</xdr:row>
      <xdr:rowOff>152400</xdr:rowOff>
    </xdr:from>
    <xdr:to>
      <xdr:col>4</xdr:col>
      <xdr:colOff>28575</xdr:colOff>
      <xdr:row>13</xdr:row>
      <xdr:rowOff>0</xdr:rowOff>
    </xdr:to>
    <xdr:sp macro="" textlink="">
      <xdr:nvSpPr>
        <xdr:cNvPr id="1091" name="Rectangle 67"/>
        <xdr:cNvSpPr>
          <a:spLocks noChangeArrowheads="1"/>
        </xdr:cNvSpPr>
      </xdr:nvSpPr>
      <xdr:spPr bwMode="auto">
        <a:xfrm>
          <a:off x="3181350" y="1933575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142875</xdr:colOff>
      <xdr:row>21</xdr:row>
      <xdr:rowOff>28575</xdr:rowOff>
    </xdr:from>
    <xdr:to>
      <xdr:col>5</xdr:col>
      <xdr:colOff>409575</xdr:colOff>
      <xdr:row>22</xdr:row>
      <xdr:rowOff>38100</xdr:rowOff>
    </xdr:to>
    <xdr:sp macro="" textlink="">
      <xdr:nvSpPr>
        <xdr:cNvPr id="1092" name="Rectangle 68"/>
        <xdr:cNvSpPr>
          <a:spLocks noChangeArrowheads="1"/>
        </xdr:cNvSpPr>
      </xdr:nvSpPr>
      <xdr:spPr bwMode="auto">
        <a:xfrm>
          <a:off x="4171950" y="342900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361950</xdr:colOff>
      <xdr:row>21</xdr:row>
      <xdr:rowOff>9525</xdr:rowOff>
    </xdr:from>
    <xdr:to>
      <xdr:col>4</xdr:col>
      <xdr:colOff>19050</xdr:colOff>
      <xdr:row>22</xdr:row>
      <xdr:rowOff>19050</xdr:rowOff>
    </xdr:to>
    <xdr:sp macro="" textlink="">
      <xdr:nvSpPr>
        <xdr:cNvPr id="1093" name="Rectangle 69"/>
        <xdr:cNvSpPr>
          <a:spLocks noChangeArrowheads="1"/>
        </xdr:cNvSpPr>
      </xdr:nvSpPr>
      <xdr:spPr bwMode="auto">
        <a:xfrm>
          <a:off x="3171825" y="340995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5</xdr:col>
      <xdr:colOff>457200</xdr:colOff>
      <xdr:row>24</xdr:row>
      <xdr:rowOff>76200</xdr:rowOff>
    </xdr:from>
    <xdr:to>
      <xdr:col>6</xdr:col>
      <xdr:colOff>114300</xdr:colOff>
      <xdr:row>25</xdr:row>
      <xdr:rowOff>85725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4486275" y="396240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4</xdr:col>
      <xdr:colOff>476250</xdr:colOff>
      <xdr:row>10</xdr:row>
      <xdr:rowOff>152400</xdr:rowOff>
    </xdr:from>
    <xdr:to>
      <xdr:col>5</xdr:col>
      <xdr:colOff>133350</xdr:colOff>
      <xdr:row>12</xdr:row>
      <xdr:rowOff>0</xdr:rowOff>
    </xdr:to>
    <xdr:sp macro="" textlink="">
      <xdr:nvSpPr>
        <xdr:cNvPr id="1095" name="Rectangle 71"/>
        <xdr:cNvSpPr>
          <a:spLocks noChangeArrowheads="1"/>
        </xdr:cNvSpPr>
      </xdr:nvSpPr>
      <xdr:spPr bwMode="auto">
        <a:xfrm>
          <a:off x="3895725" y="177165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361950</xdr:colOff>
      <xdr:row>4</xdr:row>
      <xdr:rowOff>133350</xdr:rowOff>
    </xdr:from>
    <xdr:to>
      <xdr:col>6</xdr:col>
      <xdr:colOff>19050</xdr:colOff>
      <xdr:row>5</xdr:row>
      <xdr:rowOff>142875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4391025" y="78105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5</xdr:col>
      <xdr:colOff>600075</xdr:colOff>
      <xdr:row>17</xdr:row>
      <xdr:rowOff>76200</xdr:rowOff>
    </xdr:from>
    <xdr:to>
      <xdr:col>6</xdr:col>
      <xdr:colOff>257175</xdr:colOff>
      <xdr:row>18</xdr:row>
      <xdr:rowOff>85725</xdr:rowOff>
    </xdr:to>
    <xdr:sp macro="" textlink="">
      <xdr:nvSpPr>
        <xdr:cNvPr id="1097" name="Rectangle 73"/>
        <xdr:cNvSpPr>
          <a:spLocks noChangeArrowheads="1"/>
        </xdr:cNvSpPr>
      </xdr:nvSpPr>
      <xdr:spPr bwMode="auto">
        <a:xfrm>
          <a:off x="4629150" y="2828925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266700</xdr:colOff>
      <xdr:row>20</xdr:row>
      <xdr:rowOff>66675</xdr:rowOff>
    </xdr:from>
    <xdr:to>
      <xdr:col>7</xdr:col>
      <xdr:colOff>533400</xdr:colOff>
      <xdr:row>21</xdr:row>
      <xdr:rowOff>76200</xdr:rowOff>
    </xdr:to>
    <xdr:sp macro="" textlink="">
      <xdr:nvSpPr>
        <xdr:cNvPr id="1098" name="Rectangle 74"/>
        <xdr:cNvSpPr>
          <a:spLocks noChangeArrowheads="1"/>
        </xdr:cNvSpPr>
      </xdr:nvSpPr>
      <xdr:spPr bwMode="auto">
        <a:xfrm>
          <a:off x="5514975" y="3305175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304800</xdr:colOff>
      <xdr:row>13</xdr:row>
      <xdr:rowOff>9525</xdr:rowOff>
    </xdr:from>
    <xdr:to>
      <xdr:col>2</xdr:col>
      <xdr:colOff>685800</xdr:colOff>
      <xdr:row>14</xdr:row>
      <xdr:rowOff>9525</xdr:rowOff>
    </xdr:to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2000250" y="2114550"/>
          <a:ext cx="3810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447675</xdr:colOff>
      <xdr:row>17</xdr:row>
      <xdr:rowOff>123825</xdr:rowOff>
    </xdr:from>
    <xdr:to>
      <xdr:col>4</xdr:col>
      <xdr:colOff>104775</xdr:colOff>
      <xdr:row>18</xdr:row>
      <xdr:rowOff>133350</xdr:rowOff>
    </xdr:to>
    <xdr:sp macro="" textlink="">
      <xdr:nvSpPr>
        <xdr:cNvPr id="1100" name="Rectangle 76"/>
        <xdr:cNvSpPr>
          <a:spLocks noChangeArrowheads="1"/>
        </xdr:cNvSpPr>
      </xdr:nvSpPr>
      <xdr:spPr bwMode="auto">
        <a:xfrm>
          <a:off x="3257550" y="287655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514350</xdr:colOff>
      <xdr:row>17</xdr:row>
      <xdr:rowOff>0</xdr:rowOff>
    </xdr:from>
    <xdr:to>
      <xdr:col>9</xdr:col>
      <xdr:colOff>171450</xdr:colOff>
      <xdr:row>18</xdr:row>
      <xdr:rowOff>9525</xdr:rowOff>
    </xdr:to>
    <xdr:sp macro="" textlink="">
      <xdr:nvSpPr>
        <xdr:cNvPr id="1101" name="Rectangle 77"/>
        <xdr:cNvSpPr>
          <a:spLocks noChangeArrowheads="1"/>
        </xdr:cNvSpPr>
      </xdr:nvSpPr>
      <xdr:spPr bwMode="auto">
        <a:xfrm>
          <a:off x="6372225" y="2752725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6</xdr:col>
      <xdr:colOff>457200</xdr:colOff>
      <xdr:row>12</xdr:row>
      <xdr:rowOff>47625</xdr:rowOff>
    </xdr:from>
    <xdr:to>
      <xdr:col>7</xdr:col>
      <xdr:colOff>114300</xdr:colOff>
      <xdr:row>13</xdr:row>
      <xdr:rowOff>57150</xdr:rowOff>
    </xdr:to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5095875" y="1990725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219075</xdr:colOff>
      <xdr:row>10</xdr:row>
      <xdr:rowOff>19050</xdr:rowOff>
    </xdr:from>
    <xdr:to>
      <xdr:col>7</xdr:col>
      <xdr:colOff>485775</xdr:colOff>
      <xdr:row>11</xdr:row>
      <xdr:rowOff>28575</xdr:rowOff>
    </xdr:to>
    <xdr:sp macro="" textlink="">
      <xdr:nvSpPr>
        <xdr:cNvPr id="1103" name="Rectangle 79"/>
        <xdr:cNvSpPr>
          <a:spLocks noChangeArrowheads="1"/>
        </xdr:cNvSpPr>
      </xdr:nvSpPr>
      <xdr:spPr bwMode="auto">
        <a:xfrm>
          <a:off x="5467350" y="163830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10</xdr:col>
      <xdr:colOff>123825</xdr:colOff>
      <xdr:row>13</xdr:row>
      <xdr:rowOff>47625</xdr:rowOff>
    </xdr:from>
    <xdr:to>
      <xdr:col>10</xdr:col>
      <xdr:colOff>390525</xdr:colOff>
      <xdr:row>14</xdr:row>
      <xdr:rowOff>57150</xdr:rowOff>
    </xdr:to>
    <xdr:sp macro="" textlink="">
      <xdr:nvSpPr>
        <xdr:cNvPr id="1104" name="Rectangle 80"/>
        <xdr:cNvSpPr>
          <a:spLocks noChangeArrowheads="1"/>
        </xdr:cNvSpPr>
      </xdr:nvSpPr>
      <xdr:spPr bwMode="auto">
        <a:xfrm>
          <a:off x="7200900" y="215265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10</xdr:col>
      <xdr:colOff>581025</xdr:colOff>
      <xdr:row>16</xdr:row>
      <xdr:rowOff>123825</xdr:rowOff>
    </xdr:from>
    <xdr:to>
      <xdr:col>11</xdr:col>
      <xdr:colOff>238125</xdr:colOff>
      <xdr:row>17</xdr:row>
      <xdr:rowOff>133350</xdr:rowOff>
    </xdr:to>
    <xdr:sp macro="" textlink="">
      <xdr:nvSpPr>
        <xdr:cNvPr id="1105" name="Rectangle 81"/>
        <xdr:cNvSpPr>
          <a:spLocks noChangeArrowheads="1"/>
        </xdr:cNvSpPr>
      </xdr:nvSpPr>
      <xdr:spPr bwMode="auto">
        <a:xfrm>
          <a:off x="7658100" y="2714625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</xdr:col>
      <xdr:colOff>571500</xdr:colOff>
      <xdr:row>16</xdr:row>
      <xdr:rowOff>114300</xdr:rowOff>
    </xdr:from>
    <xdr:to>
      <xdr:col>13</xdr:col>
      <xdr:colOff>228600</xdr:colOff>
      <xdr:row>17</xdr:row>
      <xdr:rowOff>123825</xdr:rowOff>
    </xdr:to>
    <xdr:sp macro="" textlink="">
      <xdr:nvSpPr>
        <xdr:cNvPr id="1106" name="Rectangle 82"/>
        <xdr:cNvSpPr>
          <a:spLocks noChangeArrowheads="1"/>
        </xdr:cNvSpPr>
      </xdr:nvSpPr>
      <xdr:spPr bwMode="auto">
        <a:xfrm>
          <a:off x="8867775" y="270510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314325</xdr:colOff>
      <xdr:row>12</xdr:row>
      <xdr:rowOff>38100</xdr:rowOff>
    </xdr:from>
    <xdr:to>
      <xdr:col>11</xdr:col>
      <xdr:colOff>581025</xdr:colOff>
      <xdr:row>13</xdr:row>
      <xdr:rowOff>47625</xdr:rowOff>
    </xdr:to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8001000" y="1981200"/>
          <a:ext cx="266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0</xdr:rowOff>
    </xdr:from>
    <xdr:to>
      <xdr:col>3</xdr:col>
      <xdr:colOff>19050</xdr:colOff>
      <xdr:row>25</xdr:row>
      <xdr:rowOff>142875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 flipV="1">
          <a:off x="628650" y="3076575"/>
          <a:ext cx="148590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5</xdr:row>
      <xdr:rowOff>0</xdr:rowOff>
    </xdr:from>
    <xdr:to>
      <xdr:col>7</xdr:col>
      <xdr:colOff>9525</xdr:colOff>
      <xdr:row>11</xdr:row>
      <xdr:rowOff>152400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 flipV="1">
          <a:off x="4495800" y="809625"/>
          <a:ext cx="131445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28575</xdr:rowOff>
    </xdr:from>
    <xdr:to>
      <xdr:col>2</xdr:col>
      <xdr:colOff>600075</xdr:colOff>
      <xdr:row>25</xdr:row>
      <xdr:rowOff>123825</xdr:rowOff>
    </xdr:to>
    <xdr:sp macro="" textlink="">
      <xdr:nvSpPr>
        <xdr:cNvPr id="3106" name="Line 3"/>
        <xdr:cNvSpPr>
          <a:spLocks noChangeShapeType="1"/>
        </xdr:cNvSpPr>
      </xdr:nvSpPr>
      <xdr:spPr bwMode="auto">
        <a:xfrm flipV="1">
          <a:off x="619125" y="1971675"/>
          <a:ext cx="1362075" cy="2200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152400</xdr:rowOff>
    </xdr:from>
    <xdr:to>
      <xdr:col>3</xdr:col>
      <xdr:colOff>9525</xdr:colOff>
      <xdr:row>25</xdr:row>
      <xdr:rowOff>114300</xdr:rowOff>
    </xdr:to>
    <xdr:sp macro="" textlink="">
      <xdr:nvSpPr>
        <xdr:cNvPr id="3107" name="Line 4"/>
        <xdr:cNvSpPr>
          <a:spLocks noChangeShapeType="1"/>
        </xdr:cNvSpPr>
      </xdr:nvSpPr>
      <xdr:spPr bwMode="auto">
        <a:xfrm flipV="1">
          <a:off x="619125" y="800100"/>
          <a:ext cx="1485900" cy="3362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5</xdr:row>
      <xdr:rowOff>0</xdr:rowOff>
    </xdr:from>
    <xdr:to>
      <xdr:col>5</xdr:col>
      <xdr:colOff>19050</xdr:colOff>
      <xdr:row>12</xdr:row>
      <xdr:rowOff>9525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 flipV="1">
          <a:off x="1981200" y="809625"/>
          <a:ext cx="252412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19050</xdr:rowOff>
    </xdr:from>
    <xdr:to>
      <xdr:col>5</xdr:col>
      <xdr:colOff>0</xdr:colOff>
      <xdr:row>19</xdr:row>
      <xdr:rowOff>9525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 flipV="1">
          <a:off x="2095500" y="828675"/>
          <a:ext cx="2390775" cy="2257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9525</xdr:colOff>
      <xdr:row>19</xdr:row>
      <xdr:rowOff>0</xdr:rowOff>
    </xdr:to>
    <xdr:sp macro="" textlink="">
      <xdr:nvSpPr>
        <xdr:cNvPr id="3110" name="Line 7"/>
        <xdr:cNvSpPr>
          <a:spLocks noChangeShapeType="1"/>
        </xdr:cNvSpPr>
      </xdr:nvSpPr>
      <xdr:spPr bwMode="auto">
        <a:xfrm flipV="1">
          <a:off x="2095500" y="1943100"/>
          <a:ext cx="240030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19050</xdr:rowOff>
    </xdr:from>
    <xdr:to>
      <xdr:col>5</xdr:col>
      <xdr:colOff>0</xdr:colOff>
      <xdr:row>25</xdr:row>
      <xdr:rowOff>152400</xdr:rowOff>
    </xdr:to>
    <xdr:sp macro="" textlink="">
      <xdr:nvSpPr>
        <xdr:cNvPr id="3111" name="Line 8"/>
        <xdr:cNvSpPr>
          <a:spLocks noChangeShapeType="1"/>
        </xdr:cNvSpPr>
      </xdr:nvSpPr>
      <xdr:spPr bwMode="auto">
        <a:xfrm flipV="1">
          <a:off x="2105025" y="828675"/>
          <a:ext cx="2381250" cy="3371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1162050</xdr:colOff>
      <xdr:row>5</xdr:row>
      <xdr:rowOff>0</xdr:rowOff>
    </xdr:from>
    <xdr:to>
      <xdr:col>6</xdr:col>
      <xdr:colOff>685800</xdr:colOff>
      <xdr:row>19</xdr:row>
      <xdr:rowOff>0</xdr:rowOff>
    </xdr:to>
    <xdr:sp macro="" textlink="">
      <xdr:nvSpPr>
        <xdr:cNvPr id="3112" name="Line 9"/>
        <xdr:cNvSpPr>
          <a:spLocks noChangeShapeType="1"/>
        </xdr:cNvSpPr>
      </xdr:nvSpPr>
      <xdr:spPr bwMode="auto">
        <a:xfrm flipV="1">
          <a:off x="4476750" y="809625"/>
          <a:ext cx="1304925" cy="2266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11</xdr:row>
      <xdr:rowOff>152400</xdr:rowOff>
    </xdr:from>
    <xdr:to>
      <xdr:col>5</xdr:col>
      <xdr:colOff>9525</xdr:colOff>
      <xdr:row>26</xdr:row>
      <xdr:rowOff>0</xdr:rowOff>
    </xdr:to>
    <xdr:sp macro="" textlink="">
      <xdr:nvSpPr>
        <xdr:cNvPr id="3113" name="Line 10"/>
        <xdr:cNvSpPr>
          <a:spLocks noChangeShapeType="1"/>
        </xdr:cNvSpPr>
      </xdr:nvSpPr>
      <xdr:spPr bwMode="auto">
        <a:xfrm flipV="1">
          <a:off x="2105025" y="1933575"/>
          <a:ext cx="2390775" cy="2276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9525</xdr:colOff>
      <xdr:row>26</xdr:row>
      <xdr:rowOff>0</xdr:rowOff>
    </xdr:to>
    <xdr:sp macro="" textlink="">
      <xdr:nvSpPr>
        <xdr:cNvPr id="3114" name="Line 11"/>
        <xdr:cNvSpPr>
          <a:spLocks noChangeShapeType="1"/>
        </xdr:cNvSpPr>
      </xdr:nvSpPr>
      <xdr:spPr bwMode="auto">
        <a:xfrm flipV="1">
          <a:off x="2105025" y="3076575"/>
          <a:ext cx="2390775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25</xdr:row>
      <xdr:rowOff>133350</xdr:rowOff>
    </xdr:to>
    <xdr:sp macro="" textlink="">
      <xdr:nvSpPr>
        <xdr:cNvPr id="3115" name="Line 12"/>
        <xdr:cNvSpPr>
          <a:spLocks noChangeShapeType="1"/>
        </xdr:cNvSpPr>
      </xdr:nvSpPr>
      <xdr:spPr bwMode="auto">
        <a:xfrm flipV="1">
          <a:off x="4495800" y="3086100"/>
          <a:ext cx="1314450" cy="1095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12</xdr:row>
      <xdr:rowOff>0</xdr:rowOff>
    </xdr:from>
    <xdr:to>
      <xdr:col>7</xdr:col>
      <xdr:colOff>0</xdr:colOff>
      <xdr:row>18</xdr:row>
      <xdr:rowOff>142875</xdr:rowOff>
    </xdr:to>
    <xdr:sp macro="" textlink="">
      <xdr:nvSpPr>
        <xdr:cNvPr id="3116" name="Line 13"/>
        <xdr:cNvSpPr>
          <a:spLocks noChangeShapeType="1"/>
        </xdr:cNvSpPr>
      </xdr:nvSpPr>
      <xdr:spPr bwMode="auto">
        <a:xfrm flipV="1">
          <a:off x="4505325" y="1943100"/>
          <a:ext cx="129540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25</xdr:row>
      <xdr:rowOff>142875</xdr:rowOff>
    </xdr:to>
    <xdr:sp macro="" textlink="">
      <xdr:nvSpPr>
        <xdr:cNvPr id="3117" name="Line 14"/>
        <xdr:cNvSpPr>
          <a:spLocks noChangeShapeType="1"/>
        </xdr:cNvSpPr>
      </xdr:nvSpPr>
      <xdr:spPr bwMode="auto">
        <a:xfrm flipV="1">
          <a:off x="4486275" y="809625"/>
          <a:ext cx="1314450" cy="3381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12</xdr:row>
      <xdr:rowOff>9525</xdr:rowOff>
    </xdr:from>
    <xdr:to>
      <xdr:col>6</xdr:col>
      <xdr:colOff>685800</xdr:colOff>
      <xdr:row>25</xdr:row>
      <xdr:rowOff>133350</xdr:rowOff>
    </xdr:to>
    <xdr:sp macro="" textlink="">
      <xdr:nvSpPr>
        <xdr:cNvPr id="3118" name="Line 15"/>
        <xdr:cNvSpPr>
          <a:spLocks noChangeShapeType="1"/>
        </xdr:cNvSpPr>
      </xdr:nvSpPr>
      <xdr:spPr bwMode="auto">
        <a:xfrm flipV="1">
          <a:off x="4505325" y="1952625"/>
          <a:ext cx="1276350" cy="2228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16</xdr:row>
      <xdr:rowOff>19050</xdr:rowOff>
    </xdr:from>
    <xdr:to>
      <xdr:col>2</xdr:col>
      <xdr:colOff>438150</xdr:colOff>
      <xdr:row>17</xdr:row>
      <xdr:rowOff>19050</xdr:rowOff>
    </xdr:to>
    <xdr:sp macro="" textlink="">
      <xdr:nvSpPr>
        <xdr:cNvPr id="3088" name="Rectangle 16"/>
        <xdr:cNvSpPr>
          <a:spLocks noChangeArrowheads="1"/>
        </xdr:cNvSpPr>
      </xdr:nvSpPr>
      <xdr:spPr bwMode="auto">
        <a:xfrm>
          <a:off x="1514475" y="2609850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</a:p>
      </xdr:txBody>
    </xdr:sp>
    <xdr:clientData/>
  </xdr:twoCellAnchor>
  <xdr:twoCellAnchor>
    <xdr:from>
      <xdr:col>2</xdr:col>
      <xdr:colOff>19050</xdr:colOff>
      <xdr:row>21</xdr:row>
      <xdr:rowOff>76200</xdr:rowOff>
    </xdr:from>
    <xdr:to>
      <xdr:col>2</xdr:col>
      <xdr:colOff>323850</xdr:colOff>
      <xdr:row>22</xdr:row>
      <xdr:rowOff>76200</xdr:rowOff>
    </xdr:to>
    <xdr:sp macro="" textlink="">
      <xdr:nvSpPr>
        <xdr:cNvPr id="3089" name="Rectangle 17"/>
        <xdr:cNvSpPr>
          <a:spLocks noChangeArrowheads="1"/>
        </xdr:cNvSpPr>
      </xdr:nvSpPr>
      <xdr:spPr bwMode="auto">
        <a:xfrm>
          <a:off x="1400175" y="3476625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0.9</a:t>
          </a:r>
        </a:p>
      </xdr:txBody>
    </xdr:sp>
    <xdr:clientData/>
  </xdr:twoCellAnchor>
  <xdr:twoCellAnchor>
    <xdr:from>
      <xdr:col>1</xdr:col>
      <xdr:colOff>590550</xdr:colOff>
      <xdr:row>13</xdr:row>
      <xdr:rowOff>95250</xdr:rowOff>
    </xdr:from>
    <xdr:to>
      <xdr:col>2</xdr:col>
      <xdr:colOff>200025</xdr:colOff>
      <xdr:row>14</xdr:row>
      <xdr:rowOff>76200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1200150" y="2200275"/>
          <a:ext cx="3810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142875</xdr:colOff>
      <xdr:row>21</xdr:row>
      <xdr:rowOff>57150</xdr:rowOff>
    </xdr:from>
    <xdr:to>
      <xdr:col>4</xdr:col>
      <xdr:colOff>447675</xdr:colOff>
      <xdr:row>22</xdr:row>
      <xdr:rowOff>57150</xdr:rowOff>
    </xdr:to>
    <xdr:sp macro="" textlink="">
      <xdr:nvSpPr>
        <xdr:cNvPr id="3091" name="Rectangle 19"/>
        <xdr:cNvSpPr>
          <a:spLocks noChangeArrowheads="1"/>
        </xdr:cNvSpPr>
      </xdr:nvSpPr>
      <xdr:spPr bwMode="auto">
        <a:xfrm>
          <a:off x="3457575" y="3457575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</a:p>
      </xdr:txBody>
    </xdr:sp>
    <xdr:clientData/>
  </xdr:twoCellAnchor>
  <xdr:twoCellAnchor>
    <xdr:from>
      <xdr:col>3</xdr:col>
      <xdr:colOff>771525</xdr:colOff>
      <xdr:row>20</xdr:row>
      <xdr:rowOff>104775</xdr:rowOff>
    </xdr:from>
    <xdr:to>
      <xdr:col>3</xdr:col>
      <xdr:colOff>1076325</xdr:colOff>
      <xdr:row>21</xdr:row>
      <xdr:rowOff>104775</xdr:rowOff>
    </xdr:to>
    <xdr:sp macro="" textlink="">
      <xdr:nvSpPr>
        <xdr:cNvPr id="3092" name="Rectangle 20"/>
        <xdr:cNvSpPr>
          <a:spLocks noChangeArrowheads="1"/>
        </xdr:cNvSpPr>
      </xdr:nvSpPr>
      <xdr:spPr bwMode="auto">
        <a:xfrm>
          <a:off x="2867025" y="3343275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1.8</a:t>
          </a:r>
        </a:p>
      </xdr:txBody>
    </xdr:sp>
    <xdr:clientData/>
  </xdr:twoCellAnchor>
  <xdr:twoCellAnchor>
    <xdr:from>
      <xdr:col>3</xdr:col>
      <xdr:colOff>552450</xdr:colOff>
      <xdr:row>19</xdr:row>
      <xdr:rowOff>123825</xdr:rowOff>
    </xdr:from>
    <xdr:to>
      <xdr:col>3</xdr:col>
      <xdr:colOff>857250</xdr:colOff>
      <xdr:row>20</xdr:row>
      <xdr:rowOff>134620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2647950" y="3200400"/>
          <a:ext cx="304800" cy="172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2.4</a:t>
          </a:r>
        </a:p>
      </xdr:txBody>
    </xdr:sp>
    <xdr:clientData/>
  </xdr:twoCellAnchor>
  <xdr:twoCellAnchor>
    <xdr:from>
      <xdr:col>3</xdr:col>
      <xdr:colOff>514350</xdr:colOff>
      <xdr:row>16</xdr:row>
      <xdr:rowOff>95250</xdr:rowOff>
    </xdr:from>
    <xdr:to>
      <xdr:col>3</xdr:col>
      <xdr:colOff>819150</xdr:colOff>
      <xdr:row>17</xdr:row>
      <xdr:rowOff>95250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2609850" y="2686050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</a:p>
      </xdr:txBody>
    </xdr:sp>
    <xdr:clientData/>
  </xdr:twoCellAnchor>
  <xdr:twoCellAnchor>
    <xdr:from>
      <xdr:col>3</xdr:col>
      <xdr:colOff>723900</xdr:colOff>
      <xdr:row>13</xdr:row>
      <xdr:rowOff>104775</xdr:rowOff>
    </xdr:from>
    <xdr:to>
      <xdr:col>3</xdr:col>
      <xdr:colOff>1028700</xdr:colOff>
      <xdr:row>14</xdr:row>
      <xdr:rowOff>104775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2819400" y="2209800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1.5</a:t>
          </a:r>
        </a:p>
      </xdr:txBody>
    </xdr:sp>
    <xdr:clientData/>
  </xdr:twoCellAnchor>
  <xdr:twoCellAnchor>
    <xdr:from>
      <xdr:col>3</xdr:col>
      <xdr:colOff>581025</xdr:colOff>
      <xdr:row>9</xdr:row>
      <xdr:rowOff>57150</xdr:rowOff>
    </xdr:from>
    <xdr:to>
      <xdr:col>3</xdr:col>
      <xdr:colOff>885825</xdr:colOff>
      <xdr:row>10</xdr:row>
      <xdr:rowOff>57150</xdr:rowOff>
    </xdr:to>
    <xdr:sp macro="" textlink="">
      <xdr:nvSpPr>
        <xdr:cNvPr id="3096" name="Rectangle 24"/>
        <xdr:cNvSpPr>
          <a:spLocks noChangeArrowheads="1"/>
        </xdr:cNvSpPr>
      </xdr:nvSpPr>
      <xdr:spPr bwMode="auto">
        <a:xfrm>
          <a:off x="2676525" y="1514475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</a:p>
      </xdr:txBody>
    </xdr:sp>
    <xdr:clientData/>
  </xdr:twoCellAnchor>
  <xdr:twoCellAnchor>
    <xdr:from>
      <xdr:col>5</xdr:col>
      <xdr:colOff>161925</xdr:colOff>
      <xdr:row>19</xdr:row>
      <xdr:rowOff>123825</xdr:rowOff>
    </xdr:from>
    <xdr:to>
      <xdr:col>5</xdr:col>
      <xdr:colOff>466725</xdr:colOff>
      <xdr:row>20</xdr:row>
      <xdr:rowOff>123825</xdr:rowOff>
    </xdr:to>
    <xdr:sp macro="" textlink="">
      <xdr:nvSpPr>
        <xdr:cNvPr id="3097" name="Rectangle 25"/>
        <xdr:cNvSpPr>
          <a:spLocks noChangeArrowheads="1"/>
        </xdr:cNvSpPr>
      </xdr:nvSpPr>
      <xdr:spPr bwMode="auto">
        <a:xfrm>
          <a:off x="4648200" y="3200400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2.4</a:t>
          </a:r>
        </a:p>
      </xdr:txBody>
    </xdr:sp>
    <xdr:clientData/>
  </xdr:twoCellAnchor>
  <xdr:twoCellAnchor>
    <xdr:from>
      <xdr:col>5</xdr:col>
      <xdr:colOff>428625</xdr:colOff>
      <xdr:row>20</xdr:row>
      <xdr:rowOff>19050</xdr:rowOff>
    </xdr:from>
    <xdr:to>
      <xdr:col>6</xdr:col>
      <xdr:colOff>123825</xdr:colOff>
      <xdr:row>21</xdr:row>
      <xdr:rowOff>19050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4914900" y="3257550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</a:p>
      </xdr:txBody>
    </xdr:sp>
    <xdr:clientData/>
  </xdr:twoCellAnchor>
  <xdr:twoCellAnchor>
    <xdr:from>
      <xdr:col>6</xdr:col>
      <xdr:colOff>123825</xdr:colOff>
      <xdr:row>20</xdr:row>
      <xdr:rowOff>123825</xdr:rowOff>
    </xdr:from>
    <xdr:to>
      <xdr:col>6</xdr:col>
      <xdr:colOff>428625</xdr:colOff>
      <xdr:row>21</xdr:row>
      <xdr:rowOff>123825</xdr:rowOff>
    </xdr:to>
    <xdr:sp macro="" textlink="">
      <xdr:nvSpPr>
        <xdr:cNvPr id="3099" name="Rectangle 27"/>
        <xdr:cNvSpPr>
          <a:spLocks noChangeArrowheads="1"/>
        </xdr:cNvSpPr>
      </xdr:nvSpPr>
      <xdr:spPr bwMode="auto">
        <a:xfrm>
          <a:off x="5219700" y="3362325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0.6</a:t>
          </a:r>
        </a:p>
      </xdr:txBody>
    </xdr:sp>
    <xdr:clientData/>
  </xdr:twoCellAnchor>
  <xdr:twoCellAnchor>
    <xdr:from>
      <xdr:col>5</xdr:col>
      <xdr:colOff>238125</xdr:colOff>
      <xdr:row>16</xdr:row>
      <xdr:rowOff>85725</xdr:rowOff>
    </xdr:from>
    <xdr:to>
      <xdr:col>5</xdr:col>
      <xdr:colOff>542925</xdr:colOff>
      <xdr:row>17</xdr:row>
      <xdr:rowOff>85725</xdr:rowOff>
    </xdr:to>
    <xdr:sp macro="" textlink="">
      <xdr:nvSpPr>
        <xdr:cNvPr id="3100" name="Rectangle 28"/>
        <xdr:cNvSpPr>
          <a:spLocks noChangeArrowheads="1"/>
        </xdr:cNvSpPr>
      </xdr:nvSpPr>
      <xdr:spPr bwMode="auto">
        <a:xfrm>
          <a:off x="4724400" y="2676525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0.6</a:t>
          </a:r>
        </a:p>
      </xdr:txBody>
    </xdr:sp>
    <xdr:clientData/>
  </xdr:twoCellAnchor>
  <xdr:twoCellAnchor>
    <xdr:from>
      <xdr:col>5</xdr:col>
      <xdr:colOff>257175</xdr:colOff>
      <xdr:row>13</xdr:row>
      <xdr:rowOff>152400</xdr:rowOff>
    </xdr:from>
    <xdr:to>
      <xdr:col>5</xdr:col>
      <xdr:colOff>561975</xdr:colOff>
      <xdr:row>14</xdr:row>
      <xdr:rowOff>152400</xdr:rowOff>
    </xdr:to>
    <xdr:sp macro="" textlink="">
      <xdr:nvSpPr>
        <xdr:cNvPr id="3101" name="Rectangle 29"/>
        <xdr:cNvSpPr>
          <a:spLocks noChangeArrowheads="1"/>
        </xdr:cNvSpPr>
      </xdr:nvSpPr>
      <xdr:spPr bwMode="auto">
        <a:xfrm>
          <a:off x="4743450" y="2257425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</a:p>
      </xdr:txBody>
    </xdr:sp>
    <xdr:clientData/>
  </xdr:twoCellAnchor>
  <xdr:twoCellAnchor>
    <xdr:from>
      <xdr:col>5</xdr:col>
      <xdr:colOff>371475</xdr:colOff>
      <xdr:row>8</xdr:row>
      <xdr:rowOff>133350</xdr:rowOff>
    </xdr:from>
    <xdr:to>
      <xdr:col>6</xdr:col>
      <xdr:colOff>66675</xdr:colOff>
      <xdr:row>9</xdr:row>
      <xdr:rowOff>133350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>
          <a:off x="4857750" y="1428750"/>
          <a:ext cx="3048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0.6</a:t>
          </a:r>
        </a:p>
      </xdr:txBody>
    </xdr:sp>
    <xdr:clientData/>
  </xdr:twoCellAnchor>
  <xdr:twoCellAnchor>
    <xdr:from>
      <xdr:col>5</xdr:col>
      <xdr:colOff>66675</xdr:colOff>
      <xdr:row>61</xdr:row>
      <xdr:rowOff>19050</xdr:rowOff>
    </xdr:from>
    <xdr:to>
      <xdr:col>5</xdr:col>
      <xdr:colOff>590550</xdr:colOff>
      <xdr:row>61</xdr:row>
      <xdr:rowOff>152400</xdr:rowOff>
    </xdr:to>
    <xdr:sp macro="" textlink="">
      <xdr:nvSpPr>
        <xdr:cNvPr id="3134" name="AutoShape 31"/>
        <xdr:cNvSpPr>
          <a:spLocks noChangeArrowheads="1"/>
        </xdr:cNvSpPr>
      </xdr:nvSpPr>
      <xdr:spPr bwMode="auto">
        <a:xfrm rot="10800000">
          <a:off x="4552950" y="9896475"/>
          <a:ext cx="523875" cy="133350"/>
        </a:xfrm>
        <a:prstGeom prst="leftArrow">
          <a:avLst>
            <a:gd name="adj1" fmla="val 50000"/>
            <a:gd name="adj2" fmla="val 98214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/>
  </sheetViews>
  <sheetFormatPr defaultRowHeight="12.75" x14ac:dyDescent="0.2"/>
  <cols>
    <col min="1" max="1" width="9.140625" style="6"/>
    <col min="2" max="2" width="16.28515625" style="6" customWidth="1"/>
    <col min="3" max="3" width="16.7109375" style="6" bestFit="1" customWidth="1"/>
    <col min="4" max="16384" width="9.140625" style="6"/>
  </cols>
  <sheetData>
    <row r="1" spans="1:12" x14ac:dyDescent="0.2">
      <c r="A1" s="2" t="s">
        <v>37</v>
      </c>
      <c r="B1" s="28" t="s">
        <v>36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4" spans="1:12" x14ac:dyDescent="0.2">
      <c r="A4" s="2" t="s">
        <v>38</v>
      </c>
    </row>
    <row r="29" spans="1:8" x14ac:dyDescent="0.2">
      <c r="A29" s="2" t="s">
        <v>39</v>
      </c>
      <c r="B29" s="5" t="s">
        <v>40</v>
      </c>
    </row>
    <row r="31" spans="1:8" x14ac:dyDescent="0.2">
      <c r="A31" s="7" t="s">
        <v>42</v>
      </c>
      <c r="B31" s="4" t="s">
        <v>43</v>
      </c>
      <c r="C31" s="24" t="s">
        <v>44</v>
      </c>
      <c r="D31" s="24"/>
      <c r="E31" s="24"/>
      <c r="F31" s="25"/>
      <c r="G31" s="25"/>
      <c r="H31" s="25"/>
    </row>
    <row r="32" spans="1:8" ht="15.75" x14ac:dyDescent="0.3">
      <c r="A32" s="7"/>
      <c r="B32" s="4" t="s">
        <v>45</v>
      </c>
      <c r="C32" s="24" t="s">
        <v>46</v>
      </c>
      <c r="D32" s="24"/>
      <c r="E32" s="24"/>
      <c r="F32" s="25"/>
      <c r="G32" s="25"/>
      <c r="H32" s="25"/>
    </row>
    <row r="33" spans="1:8" ht="15.75" x14ac:dyDescent="0.3">
      <c r="A33" s="7"/>
      <c r="B33" s="4" t="s">
        <v>48</v>
      </c>
      <c r="C33" s="24" t="s">
        <v>47</v>
      </c>
      <c r="D33" s="24"/>
      <c r="E33" s="24"/>
      <c r="F33" s="25"/>
      <c r="G33" s="25"/>
      <c r="H33" s="25"/>
    </row>
    <row r="34" spans="1:8" x14ac:dyDescent="0.2">
      <c r="A34" s="7"/>
      <c r="C34" s="8"/>
      <c r="D34" s="8"/>
      <c r="E34" s="8"/>
    </row>
    <row r="35" spans="1:8" x14ac:dyDescent="0.2">
      <c r="B35" s="3" t="s">
        <v>0</v>
      </c>
      <c r="C35" s="3" t="s">
        <v>1</v>
      </c>
      <c r="D35" s="3" t="s">
        <v>2</v>
      </c>
      <c r="E35" s="3" t="s">
        <v>41</v>
      </c>
      <c r="F35" s="3" t="s">
        <v>63</v>
      </c>
    </row>
    <row r="36" spans="1:8" x14ac:dyDescent="0.2">
      <c r="B36" s="4" t="s">
        <v>4</v>
      </c>
      <c r="C36" s="4"/>
      <c r="D36" s="4">
        <v>0</v>
      </c>
      <c r="E36" s="4" t="s">
        <v>50</v>
      </c>
      <c r="F36" s="4"/>
    </row>
    <row r="37" spans="1:8" x14ac:dyDescent="0.2">
      <c r="B37" s="4" t="s">
        <v>3</v>
      </c>
      <c r="C37" s="4" t="s">
        <v>49</v>
      </c>
      <c r="D37" s="4">
        <f>2+D36</f>
        <v>2</v>
      </c>
      <c r="E37" s="4" t="s">
        <v>51</v>
      </c>
      <c r="F37" s="4" t="s">
        <v>5</v>
      </c>
    </row>
    <row r="38" spans="1:8" x14ac:dyDescent="0.2">
      <c r="B38" s="4" t="s">
        <v>6</v>
      </c>
      <c r="C38" s="4" t="s">
        <v>7</v>
      </c>
      <c r="D38" s="4">
        <f>2+D37</f>
        <v>4</v>
      </c>
      <c r="E38" s="4" t="s">
        <v>52</v>
      </c>
      <c r="F38" s="4" t="s">
        <v>69</v>
      </c>
    </row>
    <row r="39" spans="1:8" x14ac:dyDescent="0.2">
      <c r="B39" s="4" t="s">
        <v>8</v>
      </c>
      <c r="C39" s="4" t="s">
        <v>9</v>
      </c>
      <c r="D39" s="4">
        <f>0+D38</f>
        <v>4</v>
      </c>
      <c r="E39" s="4" t="s">
        <v>53</v>
      </c>
      <c r="F39" s="4" t="s">
        <v>68</v>
      </c>
    </row>
    <row r="40" spans="1:8" x14ac:dyDescent="0.2">
      <c r="B40" s="4"/>
      <c r="C40" s="4" t="s">
        <v>10</v>
      </c>
      <c r="D40" s="4">
        <f>4+D37</f>
        <v>6</v>
      </c>
      <c r="E40" s="10"/>
      <c r="F40" s="4"/>
    </row>
    <row r="41" spans="1:8" x14ac:dyDescent="0.2">
      <c r="B41" s="4" t="s">
        <v>11</v>
      </c>
      <c r="C41" s="4" t="s">
        <v>12</v>
      </c>
      <c r="D41" s="4">
        <f>15+D39</f>
        <v>19</v>
      </c>
      <c r="E41" s="4" t="s">
        <v>54</v>
      </c>
      <c r="F41" s="4" t="s">
        <v>67</v>
      </c>
    </row>
    <row r="42" spans="1:8" x14ac:dyDescent="0.2">
      <c r="B42" s="4" t="s">
        <v>13</v>
      </c>
      <c r="C42" s="4" t="s">
        <v>14</v>
      </c>
      <c r="D42" s="4">
        <f>6+D41</f>
        <v>25</v>
      </c>
      <c r="E42" s="4" t="s">
        <v>55</v>
      </c>
      <c r="F42" s="4"/>
    </row>
    <row r="43" spans="1:8" x14ac:dyDescent="0.2">
      <c r="B43" s="4" t="s">
        <v>15</v>
      </c>
      <c r="C43" s="4" t="s">
        <v>16</v>
      </c>
      <c r="D43" s="4">
        <f>6+D41</f>
        <v>25</v>
      </c>
      <c r="E43" s="4" t="s">
        <v>56</v>
      </c>
      <c r="F43" s="4"/>
    </row>
    <row r="44" spans="1:8" x14ac:dyDescent="0.2">
      <c r="B44" s="4" t="s">
        <v>17</v>
      </c>
      <c r="C44" s="4" t="s">
        <v>18</v>
      </c>
      <c r="D44" s="4">
        <f>7+D43</f>
        <v>32</v>
      </c>
      <c r="E44" s="4" t="s">
        <v>57</v>
      </c>
      <c r="F44" s="4"/>
    </row>
    <row r="45" spans="1:8" x14ac:dyDescent="0.2">
      <c r="B45" s="4"/>
      <c r="C45" s="4" t="s">
        <v>19</v>
      </c>
      <c r="D45" s="4">
        <f>10+D42</f>
        <v>35</v>
      </c>
      <c r="E45" s="10"/>
      <c r="F45" s="4"/>
    </row>
    <row r="46" spans="1:8" x14ac:dyDescent="0.2">
      <c r="B46" s="4" t="s">
        <v>20</v>
      </c>
      <c r="C46" s="4" t="s">
        <v>21</v>
      </c>
      <c r="D46" s="4">
        <f>5+D41</f>
        <v>24</v>
      </c>
      <c r="E46" s="4" t="s">
        <v>58</v>
      </c>
      <c r="F46" s="4" t="s">
        <v>66</v>
      </c>
    </row>
    <row r="47" spans="1:8" x14ac:dyDescent="0.2">
      <c r="B47" s="4"/>
      <c r="C47" s="4" t="s">
        <v>23</v>
      </c>
      <c r="D47" s="4">
        <f>0+D42</f>
        <v>25</v>
      </c>
      <c r="E47" s="10"/>
      <c r="F47" s="4"/>
    </row>
    <row r="48" spans="1:8" x14ac:dyDescent="0.2">
      <c r="B48" s="4" t="s">
        <v>22</v>
      </c>
      <c r="C48" s="4" t="s">
        <v>24</v>
      </c>
      <c r="D48" s="4">
        <f>0+D46</f>
        <v>24</v>
      </c>
      <c r="E48" s="4" t="s">
        <v>59</v>
      </c>
      <c r="F48" s="4"/>
    </row>
    <row r="49" spans="1:6" x14ac:dyDescent="0.2">
      <c r="B49" s="4" t="s">
        <v>25</v>
      </c>
      <c r="C49" s="4" t="s">
        <v>26</v>
      </c>
      <c r="D49" s="4">
        <f>1+D44</f>
        <v>33</v>
      </c>
      <c r="E49" s="4" t="s">
        <v>60</v>
      </c>
      <c r="F49" s="4"/>
    </row>
    <row r="50" spans="1:6" x14ac:dyDescent="0.2">
      <c r="B50" s="4" t="s">
        <v>27</v>
      </c>
      <c r="C50" s="4" t="s">
        <v>28</v>
      </c>
      <c r="D50" s="4">
        <f>0+D49</f>
        <v>33</v>
      </c>
      <c r="E50" s="4"/>
      <c r="F50" s="4"/>
    </row>
    <row r="51" spans="1:6" x14ac:dyDescent="0.2">
      <c r="B51" s="4"/>
      <c r="C51" s="4" t="s">
        <v>29</v>
      </c>
      <c r="D51" s="4">
        <f>5+D44</f>
        <v>37</v>
      </c>
      <c r="E51" s="4"/>
      <c r="F51" s="4"/>
    </row>
    <row r="52" spans="1:6" x14ac:dyDescent="0.2">
      <c r="B52" s="4"/>
      <c r="C52" s="4" t="s">
        <v>30</v>
      </c>
      <c r="D52" s="4">
        <f>10+D43</f>
        <v>35</v>
      </c>
      <c r="E52" s="4"/>
      <c r="F52" s="4"/>
    </row>
    <row r="53" spans="1:6" x14ac:dyDescent="0.2">
      <c r="B53" s="4"/>
      <c r="C53" s="4" t="s">
        <v>31</v>
      </c>
      <c r="D53" s="4">
        <f>4+D46</f>
        <v>28</v>
      </c>
      <c r="E53" s="4" t="s">
        <v>61</v>
      </c>
      <c r="F53" s="4" t="s">
        <v>65</v>
      </c>
    </row>
    <row r="54" spans="1:6" x14ac:dyDescent="0.2">
      <c r="B54" s="4"/>
      <c r="C54" s="4" t="s">
        <v>32</v>
      </c>
      <c r="D54" s="4">
        <f>8+D48</f>
        <v>32</v>
      </c>
      <c r="E54" s="4"/>
      <c r="F54" s="4"/>
    </row>
    <row r="55" spans="1:6" x14ac:dyDescent="0.2">
      <c r="B55" s="4" t="s">
        <v>33</v>
      </c>
      <c r="C55" s="4" t="s">
        <v>34</v>
      </c>
      <c r="D55" s="4">
        <f>2+D49</f>
        <v>35</v>
      </c>
      <c r="E55" s="4"/>
      <c r="F55" s="4"/>
    </row>
    <row r="56" spans="1:6" x14ac:dyDescent="0.2">
      <c r="B56" s="4"/>
      <c r="C56" s="4" t="s">
        <v>35</v>
      </c>
      <c r="D56" s="4">
        <f>3+D53</f>
        <v>31</v>
      </c>
      <c r="E56" s="4" t="s">
        <v>62</v>
      </c>
      <c r="F56" s="4" t="s">
        <v>64</v>
      </c>
    </row>
    <row r="58" spans="1:6" x14ac:dyDescent="0.2">
      <c r="A58" s="2" t="s">
        <v>70</v>
      </c>
      <c r="B58" s="5" t="s">
        <v>71</v>
      </c>
      <c r="C58" s="8"/>
      <c r="D58" s="8"/>
    </row>
    <row r="60" spans="1:6" x14ac:dyDescent="0.2">
      <c r="B60" s="26" t="s">
        <v>63</v>
      </c>
      <c r="C60" s="27"/>
      <c r="D60" s="3" t="s">
        <v>72</v>
      </c>
    </row>
    <row r="61" spans="1:6" x14ac:dyDescent="0.2">
      <c r="B61" s="25" t="s">
        <v>73</v>
      </c>
      <c r="C61" s="25"/>
      <c r="D61" s="4">
        <v>31</v>
      </c>
    </row>
  </sheetData>
  <mergeCells count="6">
    <mergeCell ref="C33:H33"/>
    <mergeCell ref="B60:C60"/>
    <mergeCell ref="B61:C61"/>
    <mergeCell ref="B1:L1"/>
    <mergeCell ref="C31:H31"/>
    <mergeCell ref="C32:H32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defaultRowHeight="12.75" x14ac:dyDescent="0.2"/>
  <cols>
    <col min="1" max="1" width="9.140625" style="6"/>
    <col min="2" max="2" width="11.5703125" style="6" bestFit="1" customWidth="1"/>
    <col min="3" max="3" width="10.7109375" style="6" bestFit="1" customWidth="1"/>
    <col min="4" max="4" width="18.28515625" style="6" bestFit="1" customWidth="1"/>
    <col min="5" max="5" width="17.5703125" style="6" customWidth="1"/>
    <col min="6" max="6" width="9.140625" style="6"/>
    <col min="7" max="7" width="10.5703125" style="6" bestFit="1" customWidth="1"/>
    <col min="8" max="8" width="10.140625" style="6" customWidth="1"/>
    <col min="9" max="9" width="9.140625" style="6"/>
    <col min="10" max="10" width="9.5703125" style="6" bestFit="1" customWidth="1"/>
    <col min="11" max="11" width="35" style="6" bestFit="1" customWidth="1"/>
    <col min="12" max="16384" width="9.140625" style="6"/>
  </cols>
  <sheetData>
    <row r="1" spans="1:10" x14ac:dyDescent="0.2">
      <c r="A1" s="11" t="s">
        <v>37</v>
      </c>
      <c r="B1" s="28" t="s">
        <v>112</v>
      </c>
      <c r="C1" s="28"/>
      <c r="D1" s="28"/>
      <c r="E1" s="28"/>
      <c r="F1" s="28"/>
      <c r="G1" s="28"/>
      <c r="H1" s="28"/>
      <c r="I1" s="28"/>
      <c r="J1" s="28"/>
    </row>
    <row r="2" spans="1:10" x14ac:dyDescent="0.2"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">
      <c r="B3" s="28"/>
      <c r="C3" s="28"/>
      <c r="D3" s="28"/>
      <c r="E3" s="28"/>
      <c r="F3" s="28"/>
      <c r="G3" s="28"/>
      <c r="H3" s="28"/>
      <c r="I3" s="28"/>
      <c r="J3" s="28"/>
    </row>
    <row r="5" spans="1:10" x14ac:dyDescent="0.2">
      <c r="A5" s="15" t="s">
        <v>75</v>
      </c>
    </row>
    <row r="6" spans="1:10" x14ac:dyDescent="0.2">
      <c r="A6" s="15"/>
      <c r="B6" s="25"/>
      <c r="C6" s="25"/>
      <c r="D6" s="25"/>
      <c r="E6" s="25"/>
      <c r="F6" s="25"/>
      <c r="G6" s="25"/>
    </row>
    <row r="7" spans="1:10" x14ac:dyDescent="0.2">
      <c r="A7" s="15"/>
      <c r="B7" s="25"/>
      <c r="C7" s="25"/>
      <c r="D7" s="25"/>
      <c r="E7" s="25"/>
      <c r="F7" s="25"/>
      <c r="G7" s="25"/>
    </row>
    <row r="8" spans="1:10" x14ac:dyDescent="0.2">
      <c r="A8" s="15"/>
      <c r="B8" s="25"/>
      <c r="C8" s="25"/>
      <c r="D8" s="25"/>
      <c r="E8" s="25"/>
      <c r="F8" s="25"/>
      <c r="G8" s="25"/>
    </row>
    <row r="9" spans="1:10" x14ac:dyDescent="0.2">
      <c r="A9" s="15"/>
      <c r="B9" s="25"/>
      <c r="C9" s="25"/>
      <c r="D9" s="25"/>
      <c r="E9" s="25"/>
      <c r="F9" s="25"/>
      <c r="G9" s="25"/>
    </row>
    <row r="10" spans="1:10" x14ac:dyDescent="0.2">
      <c r="A10" s="15"/>
      <c r="B10" s="25"/>
      <c r="C10" s="25"/>
      <c r="D10" s="25"/>
      <c r="E10" s="25"/>
      <c r="F10" s="25"/>
      <c r="G10" s="25"/>
    </row>
    <row r="11" spans="1:10" x14ac:dyDescent="0.2">
      <c r="A11" s="15"/>
      <c r="B11" s="25"/>
      <c r="C11" s="25"/>
      <c r="D11" s="25"/>
      <c r="E11" s="25"/>
      <c r="F11" s="25"/>
      <c r="G11" s="25"/>
    </row>
    <row r="12" spans="1:10" x14ac:dyDescent="0.2">
      <c r="A12" s="15" t="s">
        <v>76</v>
      </c>
      <c r="B12" s="25"/>
      <c r="C12" s="25"/>
      <c r="D12" s="25"/>
      <c r="E12" s="25"/>
      <c r="F12" s="25"/>
      <c r="G12" s="25"/>
    </row>
    <row r="13" spans="1:10" x14ac:dyDescent="0.2">
      <c r="A13" s="15"/>
      <c r="B13" s="25"/>
      <c r="C13" s="25"/>
      <c r="D13" s="25"/>
      <c r="E13" s="25"/>
      <c r="F13" s="25"/>
      <c r="G13" s="25"/>
    </row>
    <row r="14" spans="1:10" x14ac:dyDescent="0.2">
      <c r="A14" s="15"/>
      <c r="B14" s="25"/>
      <c r="C14" s="25"/>
      <c r="D14" s="25"/>
      <c r="E14" s="25"/>
      <c r="F14" s="25"/>
      <c r="G14" s="25"/>
    </row>
    <row r="15" spans="1:10" x14ac:dyDescent="0.2">
      <c r="A15" s="15"/>
      <c r="B15" s="25"/>
      <c r="C15" s="25"/>
      <c r="D15" s="25"/>
      <c r="E15" s="25"/>
      <c r="F15" s="25"/>
      <c r="G15" s="25"/>
    </row>
    <row r="16" spans="1:10" x14ac:dyDescent="0.2">
      <c r="A16" s="15"/>
      <c r="B16" s="25"/>
      <c r="C16" s="25"/>
      <c r="D16" s="25"/>
      <c r="E16" s="25"/>
      <c r="F16" s="25"/>
      <c r="G16" s="25"/>
    </row>
    <row r="17" spans="1:9" x14ac:dyDescent="0.2">
      <c r="A17" s="15"/>
      <c r="B17" s="25"/>
      <c r="C17" s="25"/>
      <c r="D17" s="25"/>
      <c r="E17" s="25"/>
      <c r="F17" s="25"/>
      <c r="G17" s="25"/>
    </row>
    <row r="18" spans="1:9" x14ac:dyDescent="0.2">
      <c r="A18" s="15"/>
      <c r="B18" s="25"/>
      <c r="C18" s="25"/>
      <c r="D18" s="25"/>
      <c r="E18" s="25"/>
      <c r="F18" s="25"/>
      <c r="G18" s="25"/>
    </row>
    <row r="19" spans="1:9" x14ac:dyDescent="0.2">
      <c r="A19" s="15" t="s">
        <v>77</v>
      </c>
      <c r="B19" s="25"/>
      <c r="C19" s="25"/>
      <c r="D19" s="25"/>
      <c r="E19" s="25"/>
      <c r="F19" s="25"/>
      <c r="G19" s="25"/>
    </row>
    <row r="20" spans="1:9" x14ac:dyDescent="0.2">
      <c r="A20" s="15"/>
      <c r="B20" s="25"/>
      <c r="C20" s="25"/>
      <c r="D20" s="25"/>
      <c r="E20" s="25"/>
      <c r="F20" s="25"/>
      <c r="G20" s="25"/>
    </row>
    <row r="21" spans="1:9" x14ac:dyDescent="0.2">
      <c r="A21" s="15"/>
      <c r="B21" s="25"/>
      <c r="C21" s="25"/>
      <c r="D21" s="25"/>
      <c r="E21" s="25"/>
      <c r="F21" s="25"/>
      <c r="G21" s="25"/>
    </row>
    <row r="22" spans="1:9" x14ac:dyDescent="0.2">
      <c r="A22" s="15"/>
      <c r="B22" s="25"/>
      <c r="C22" s="25"/>
      <c r="D22" s="25"/>
      <c r="E22" s="25"/>
      <c r="F22" s="25"/>
      <c r="G22" s="25"/>
    </row>
    <row r="23" spans="1:9" x14ac:dyDescent="0.2">
      <c r="A23" s="15"/>
      <c r="B23" s="25"/>
      <c r="C23" s="25"/>
      <c r="D23" s="25"/>
      <c r="E23" s="25"/>
      <c r="F23" s="25"/>
      <c r="G23" s="25"/>
    </row>
    <row r="24" spans="1:9" x14ac:dyDescent="0.2">
      <c r="A24" s="15"/>
      <c r="B24" s="25"/>
      <c r="C24" s="25"/>
      <c r="D24" s="25"/>
      <c r="E24" s="25"/>
      <c r="F24" s="25"/>
      <c r="G24" s="25"/>
    </row>
    <row r="25" spans="1:9" x14ac:dyDescent="0.2">
      <c r="A25" s="15"/>
      <c r="B25" s="25"/>
      <c r="C25" s="25"/>
      <c r="D25" s="25"/>
      <c r="E25" s="25"/>
      <c r="F25" s="25"/>
      <c r="G25" s="25"/>
    </row>
    <row r="26" spans="1:9" x14ac:dyDescent="0.2">
      <c r="A26" s="15" t="s">
        <v>78</v>
      </c>
      <c r="B26" s="25"/>
      <c r="C26" s="25"/>
      <c r="D26" s="25"/>
      <c r="E26" s="25"/>
      <c r="F26" s="25"/>
      <c r="G26" s="25"/>
    </row>
    <row r="27" spans="1:9" x14ac:dyDescent="0.2">
      <c r="B27" s="16">
        <v>0</v>
      </c>
      <c r="D27" s="6" t="s">
        <v>79</v>
      </c>
      <c r="F27" s="6" t="s">
        <v>80</v>
      </c>
      <c r="H27" s="6" t="s">
        <v>81</v>
      </c>
    </row>
    <row r="28" spans="1:9" x14ac:dyDescent="0.2">
      <c r="B28" s="16"/>
    </row>
    <row r="29" spans="1:9" x14ac:dyDescent="0.2">
      <c r="A29" s="2" t="s">
        <v>39</v>
      </c>
      <c r="B29" s="5" t="s">
        <v>113</v>
      </c>
    </row>
    <row r="30" spans="1:9" x14ac:dyDescent="0.2">
      <c r="A30" s="5"/>
      <c r="B30" s="5"/>
    </row>
    <row r="31" spans="1:9" x14ac:dyDescent="0.2">
      <c r="A31" s="7" t="s">
        <v>42</v>
      </c>
      <c r="B31" s="4" t="s">
        <v>114</v>
      </c>
      <c r="C31" s="24" t="s">
        <v>115</v>
      </c>
      <c r="D31" s="24"/>
      <c r="E31" s="24"/>
      <c r="F31" s="25"/>
      <c r="G31" s="25"/>
      <c r="H31" s="25"/>
      <c r="I31" s="25"/>
    </row>
    <row r="32" spans="1:9" x14ac:dyDescent="0.2">
      <c r="A32" s="7"/>
      <c r="B32" s="4" t="s">
        <v>116</v>
      </c>
      <c r="C32" s="24" t="s">
        <v>117</v>
      </c>
      <c r="D32" s="24"/>
      <c r="E32" s="24"/>
      <c r="F32" s="25"/>
      <c r="G32" s="25"/>
      <c r="H32" s="25"/>
      <c r="I32" s="25"/>
    </row>
    <row r="33" spans="1:12" x14ac:dyDescent="0.2">
      <c r="A33" s="7"/>
    </row>
    <row r="35" spans="1:12" x14ac:dyDescent="0.2">
      <c r="B35" s="3" t="s">
        <v>0</v>
      </c>
      <c r="C35" s="3" t="s">
        <v>82</v>
      </c>
      <c r="D35" s="3" t="s">
        <v>83</v>
      </c>
      <c r="E35" s="3" t="s">
        <v>1</v>
      </c>
      <c r="F35" s="3" t="s">
        <v>84</v>
      </c>
      <c r="G35" s="3" t="s">
        <v>41</v>
      </c>
      <c r="H35" s="3" t="s">
        <v>85</v>
      </c>
      <c r="J35" s="17"/>
      <c r="K35" s="17"/>
      <c r="L35" s="18"/>
    </row>
    <row r="36" spans="1:12" x14ac:dyDescent="0.2">
      <c r="B36" s="9" t="s">
        <v>81</v>
      </c>
      <c r="C36" s="13">
        <v>0</v>
      </c>
      <c r="D36" s="13">
        <v>2</v>
      </c>
      <c r="E36" s="13" t="s">
        <v>86</v>
      </c>
      <c r="F36" s="13">
        <v>0.6</v>
      </c>
      <c r="G36" s="13"/>
      <c r="H36" s="13"/>
      <c r="J36" s="18"/>
      <c r="K36" s="19"/>
      <c r="L36" s="18"/>
    </row>
    <row r="37" spans="1:12" x14ac:dyDescent="0.2">
      <c r="B37" s="4"/>
      <c r="C37" s="13">
        <v>0</v>
      </c>
      <c r="D37" s="13">
        <v>4</v>
      </c>
      <c r="E37" s="13" t="s">
        <v>87</v>
      </c>
      <c r="F37" s="13">
        <v>1.2</v>
      </c>
      <c r="G37" s="13"/>
      <c r="H37" s="13"/>
      <c r="J37" s="18"/>
      <c r="K37" s="19"/>
      <c r="L37" s="18"/>
    </row>
    <row r="38" spans="1:12" x14ac:dyDescent="0.2">
      <c r="B38" s="4"/>
      <c r="C38" s="13">
        <v>0</v>
      </c>
      <c r="D38" s="13">
        <v>6</v>
      </c>
      <c r="E38" s="13" t="s">
        <v>88</v>
      </c>
      <c r="F38" s="13">
        <v>2.4</v>
      </c>
      <c r="G38" s="13">
        <v>2.4</v>
      </c>
      <c r="H38" s="13" t="s">
        <v>89</v>
      </c>
      <c r="J38" s="18"/>
      <c r="K38" s="19"/>
      <c r="L38" s="18"/>
    </row>
    <row r="39" spans="1:12" x14ac:dyDescent="0.2">
      <c r="B39" s="4"/>
      <c r="C39" s="1">
        <v>2</v>
      </c>
      <c r="D39" s="1">
        <v>2</v>
      </c>
      <c r="E39" s="1" t="s">
        <v>86</v>
      </c>
      <c r="F39" s="1">
        <v>0.6</v>
      </c>
      <c r="G39" s="1"/>
      <c r="H39" s="1"/>
      <c r="K39" s="20"/>
    </row>
    <row r="40" spans="1:12" x14ac:dyDescent="0.2">
      <c r="B40" s="4"/>
      <c r="C40" s="1">
        <v>2</v>
      </c>
      <c r="D40" s="1">
        <v>4</v>
      </c>
      <c r="E40" s="1" t="s">
        <v>87</v>
      </c>
      <c r="F40" s="1">
        <v>1.2</v>
      </c>
      <c r="G40" s="1">
        <v>1.2</v>
      </c>
      <c r="H40" s="1" t="s">
        <v>90</v>
      </c>
      <c r="K40" s="20"/>
    </row>
    <row r="41" spans="1:12" x14ac:dyDescent="0.2">
      <c r="B41" s="4"/>
      <c r="C41" s="21">
        <v>4</v>
      </c>
      <c r="D41" s="21">
        <v>2</v>
      </c>
      <c r="E41" s="21" t="s">
        <v>86</v>
      </c>
      <c r="F41" s="21">
        <v>0.6</v>
      </c>
      <c r="G41" s="21">
        <v>0.6</v>
      </c>
      <c r="H41" s="21" t="s">
        <v>91</v>
      </c>
      <c r="K41" s="20"/>
    </row>
    <row r="42" spans="1:12" x14ac:dyDescent="0.2">
      <c r="B42" s="4"/>
      <c r="C42" s="4">
        <v>6</v>
      </c>
      <c r="D42" s="4">
        <v>0</v>
      </c>
      <c r="E42" s="4" t="s">
        <v>92</v>
      </c>
      <c r="F42" s="4">
        <v>0</v>
      </c>
      <c r="G42" s="4">
        <v>0</v>
      </c>
      <c r="H42" s="4" t="s">
        <v>93</v>
      </c>
      <c r="K42" s="20"/>
    </row>
    <row r="43" spans="1:12" x14ac:dyDescent="0.2">
      <c r="B43" s="14"/>
      <c r="C43" s="14"/>
      <c r="D43" s="14"/>
      <c r="E43" s="14"/>
      <c r="F43" s="14"/>
      <c r="G43" s="14"/>
      <c r="H43" s="14"/>
    </row>
    <row r="44" spans="1:12" x14ac:dyDescent="0.2">
      <c r="B44" s="9" t="s">
        <v>94</v>
      </c>
      <c r="C44" s="13">
        <v>0</v>
      </c>
      <c r="D44" s="13">
        <v>2</v>
      </c>
      <c r="E44" s="13" t="s">
        <v>95</v>
      </c>
      <c r="F44" s="13">
        <f>1.1+G40</f>
        <v>2.2999999999999998</v>
      </c>
      <c r="G44" s="13"/>
      <c r="H44" s="13"/>
    </row>
    <row r="45" spans="1:12" x14ac:dyDescent="0.2">
      <c r="B45" s="10"/>
      <c r="C45" s="13">
        <v>0</v>
      </c>
      <c r="D45" s="13">
        <v>4</v>
      </c>
      <c r="E45" s="13" t="s">
        <v>96</v>
      </c>
      <c r="F45" s="13">
        <f>1.8+G41</f>
        <v>2.4</v>
      </c>
      <c r="G45" s="13">
        <v>2.4</v>
      </c>
      <c r="H45" s="13" t="s">
        <v>97</v>
      </c>
    </row>
    <row r="46" spans="1:12" x14ac:dyDescent="0.2">
      <c r="B46" s="10"/>
      <c r="C46" s="13">
        <v>0</v>
      </c>
      <c r="D46" s="13">
        <v>6</v>
      </c>
      <c r="E46" s="13" t="s">
        <v>98</v>
      </c>
      <c r="F46" s="13">
        <f>2.4+G42</f>
        <v>2.4</v>
      </c>
      <c r="G46" s="13"/>
      <c r="H46" s="13"/>
    </row>
    <row r="47" spans="1:12" x14ac:dyDescent="0.2">
      <c r="B47" s="10"/>
      <c r="C47" s="1">
        <v>2</v>
      </c>
      <c r="D47" s="1">
        <v>2</v>
      </c>
      <c r="E47" s="1" t="s">
        <v>99</v>
      </c>
      <c r="F47" s="1">
        <f>1.1+G41</f>
        <v>1.7000000000000002</v>
      </c>
      <c r="G47" s="1">
        <v>1.7</v>
      </c>
      <c r="H47" s="1" t="s">
        <v>100</v>
      </c>
    </row>
    <row r="48" spans="1:12" x14ac:dyDescent="0.2">
      <c r="B48" s="10"/>
      <c r="C48" s="1">
        <v>2</v>
      </c>
      <c r="D48" s="1">
        <v>4</v>
      </c>
      <c r="E48" s="1" t="s">
        <v>101</v>
      </c>
      <c r="F48" s="1">
        <f>1.5+G42</f>
        <v>1.5</v>
      </c>
      <c r="G48" s="1"/>
      <c r="H48" s="22"/>
    </row>
    <row r="49" spans="1:8" x14ac:dyDescent="0.2">
      <c r="B49" s="10"/>
      <c r="C49" s="21">
        <v>4</v>
      </c>
      <c r="D49" s="21">
        <v>2</v>
      </c>
      <c r="E49" s="21" t="s">
        <v>102</v>
      </c>
      <c r="F49" s="21">
        <f>1.1+G42</f>
        <v>1.1000000000000001</v>
      </c>
      <c r="G49" s="21">
        <v>1.1000000000000001</v>
      </c>
      <c r="H49" s="21" t="s">
        <v>103</v>
      </c>
    </row>
    <row r="50" spans="1:8" x14ac:dyDescent="0.2">
      <c r="B50" s="10"/>
      <c r="C50" s="4">
        <v>6</v>
      </c>
      <c r="D50" s="4">
        <v>0</v>
      </c>
      <c r="E50" s="4" t="s">
        <v>104</v>
      </c>
      <c r="F50" s="4">
        <f>0+G42</f>
        <v>0</v>
      </c>
      <c r="G50" s="4">
        <v>0</v>
      </c>
      <c r="H50" s="4" t="s">
        <v>105</v>
      </c>
    </row>
    <row r="51" spans="1:8" x14ac:dyDescent="0.2">
      <c r="B51" s="14"/>
      <c r="C51" s="14"/>
      <c r="D51" s="14"/>
      <c r="E51" s="14"/>
      <c r="F51" s="14"/>
      <c r="G51" s="14"/>
      <c r="H51" s="14"/>
    </row>
    <row r="52" spans="1:8" x14ac:dyDescent="0.2">
      <c r="B52" s="9" t="s">
        <v>106</v>
      </c>
      <c r="C52" s="13">
        <v>0</v>
      </c>
      <c r="D52" s="13">
        <v>0</v>
      </c>
      <c r="E52" s="13" t="s">
        <v>107</v>
      </c>
      <c r="F52" s="13">
        <f>0+G45</f>
        <v>2.4</v>
      </c>
      <c r="G52" s="13"/>
      <c r="H52" s="13"/>
    </row>
    <row r="53" spans="1:8" x14ac:dyDescent="0.2">
      <c r="B53" s="4"/>
      <c r="C53" s="13">
        <v>0</v>
      </c>
      <c r="D53" s="13">
        <v>2</v>
      </c>
      <c r="E53" s="13" t="s">
        <v>108</v>
      </c>
      <c r="F53" s="13">
        <f>0.9+G47</f>
        <v>2.6</v>
      </c>
      <c r="G53" s="13">
        <v>2.6</v>
      </c>
      <c r="H53" s="13" t="s">
        <v>109</v>
      </c>
    </row>
    <row r="54" spans="1:8" x14ac:dyDescent="0.2">
      <c r="B54" s="4"/>
      <c r="C54" s="13">
        <v>0</v>
      </c>
      <c r="D54" s="13">
        <v>4</v>
      </c>
      <c r="E54" s="13" t="s">
        <v>110</v>
      </c>
      <c r="F54" s="13">
        <f>1.2+G49</f>
        <v>2.2999999999999998</v>
      </c>
      <c r="G54" s="13"/>
      <c r="H54" s="13"/>
    </row>
    <row r="55" spans="1:8" x14ac:dyDescent="0.2">
      <c r="B55" s="10"/>
      <c r="C55" s="13">
        <v>0</v>
      </c>
      <c r="D55" s="13">
        <v>6</v>
      </c>
      <c r="E55" s="13" t="s">
        <v>111</v>
      </c>
      <c r="F55" s="13">
        <f>2+G50</f>
        <v>2</v>
      </c>
      <c r="G55" s="23"/>
      <c r="H55" s="23"/>
    </row>
    <row r="58" spans="1:8" x14ac:dyDescent="0.2">
      <c r="A58" s="2" t="s">
        <v>70</v>
      </c>
      <c r="B58" s="5" t="s">
        <v>118</v>
      </c>
    </row>
    <row r="60" spans="1:8" x14ac:dyDescent="0.2">
      <c r="B60" s="12" t="s">
        <v>1</v>
      </c>
      <c r="C60" s="30" t="s">
        <v>74</v>
      </c>
      <c r="D60" s="30"/>
      <c r="E60" s="30"/>
    </row>
    <row r="61" spans="1:8" x14ac:dyDescent="0.2">
      <c r="B61" s="10" t="s">
        <v>119</v>
      </c>
      <c r="C61" s="24" t="s">
        <v>120</v>
      </c>
      <c r="D61" s="24"/>
      <c r="E61" s="24"/>
    </row>
    <row r="62" spans="1:8" x14ac:dyDescent="0.2">
      <c r="B62" s="10" t="s">
        <v>121</v>
      </c>
      <c r="C62" s="24" t="s">
        <v>122</v>
      </c>
      <c r="D62" s="24"/>
      <c r="E62" s="24"/>
      <c r="G62" s="5" t="s">
        <v>124</v>
      </c>
    </row>
    <row r="63" spans="1:8" x14ac:dyDescent="0.2">
      <c r="B63" s="10" t="s">
        <v>86</v>
      </c>
      <c r="C63" s="24" t="s">
        <v>123</v>
      </c>
      <c r="D63" s="24"/>
      <c r="E63" s="24"/>
    </row>
  </sheetData>
  <mergeCells count="16">
    <mergeCell ref="C62:E62"/>
    <mergeCell ref="C63:E63"/>
    <mergeCell ref="C31:I31"/>
    <mergeCell ref="C32:I32"/>
    <mergeCell ref="C60:E60"/>
    <mergeCell ref="C61:E61"/>
    <mergeCell ref="B20:C26"/>
    <mergeCell ref="D20:E26"/>
    <mergeCell ref="F20:G26"/>
    <mergeCell ref="B1:J3"/>
    <mergeCell ref="B6:C12"/>
    <mergeCell ref="D6:E12"/>
    <mergeCell ref="F6:G12"/>
    <mergeCell ref="B13:C19"/>
    <mergeCell ref="D13:E19"/>
    <mergeCell ref="F13:G19"/>
  </mergeCells>
  <phoneticPr fontId="1" type="noConversion"/>
  <pageMargins left="0.78740157499999996" right="0.78740157499999996" top="0.984251969" bottom="0.984251969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Příklad_1</vt:lpstr>
      <vt:lpstr>Příklad_2</vt:lpstr>
    </vt:vector>
  </TitlesOfParts>
  <Company>VŠCHT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dyntarj</dc:creator>
  <cp:lastModifiedBy>jakub.dyntar</cp:lastModifiedBy>
  <dcterms:created xsi:type="dcterms:W3CDTF">2008-02-21T07:57:16Z</dcterms:created>
  <dcterms:modified xsi:type="dcterms:W3CDTF">2022-10-13T08:09:19Z</dcterms:modified>
</cp:coreProperties>
</file>