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_Eng\Documents\"/>
    </mc:Choice>
  </mc:AlternateContent>
  <bookViews>
    <workbookView xWindow="0" yWindow="0" windowWidth="28800" windowHeight="12300"/>
  </bookViews>
  <sheets>
    <sheet name="OrdinalVar" sheetId="1" r:id="rId1"/>
    <sheet name="NomVar" sheetId="2" r:id="rId2"/>
    <sheet name="DorVar" sheetId="3" r:id="rId3"/>
  </sheet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" i="3"/>
  <c r="E9" i="2"/>
  <c r="E10" i="2"/>
  <c r="B9" i="2"/>
  <c r="C3" i="2"/>
  <c r="C7" i="2" s="1"/>
  <c r="C2" i="2"/>
  <c r="B7" i="3"/>
  <c r="D2" i="3" s="1"/>
  <c r="C2" i="3"/>
  <c r="C3" i="3" s="1"/>
  <c r="B7" i="2"/>
  <c r="D2" i="2" s="1"/>
  <c r="E2" i="2" s="1"/>
  <c r="B7" i="1"/>
  <c r="C2" i="1"/>
  <c r="D3" i="2" l="1"/>
  <c r="E3" i="2" s="1"/>
  <c r="C4" i="3"/>
  <c r="D3" i="3"/>
  <c r="E2" i="3"/>
  <c r="D2" i="1"/>
  <c r="E2" i="1" s="1"/>
  <c r="F2" i="1" s="1"/>
  <c r="C3" i="1"/>
  <c r="D3" i="1" s="1"/>
  <c r="E3" i="1" s="1"/>
  <c r="F3" i="1" s="1"/>
  <c r="C5" i="3" l="1"/>
  <c r="D4" i="3"/>
  <c r="E3" i="3"/>
  <c r="F3" i="3" s="1"/>
  <c r="C4" i="1"/>
  <c r="D4" i="1" s="1"/>
  <c r="E4" i="3" l="1"/>
  <c r="F4" i="3" s="1"/>
  <c r="D5" i="3"/>
  <c r="C5" i="1"/>
  <c r="C6" i="1" s="1"/>
  <c r="D6" i="1" s="1"/>
  <c r="E4" i="1"/>
  <c r="F4" i="1" s="1"/>
  <c r="E5" i="3" l="1"/>
  <c r="F5" i="3" s="1"/>
  <c r="D5" i="1"/>
  <c r="E5" i="1" s="1"/>
  <c r="F5" i="1" s="1"/>
  <c r="E6" i="1"/>
  <c r="F6" i="1" s="1"/>
  <c r="F7" i="3" l="1"/>
  <c r="F7" i="1"/>
  <c r="F9" i="1" s="1"/>
  <c r="E7" i="2" l="1"/>
</calcChain>
</file>

<file path=xl/sharedStrings.xml><?xml version="1.0" encoding="utf-8"?>
<sst xmlns="http://schemas.openxmlformats.org/spreadsheetml/2006/main" count="36" uniqueCount="26">
  <si>
    <t>Excellent</t>
  </si>
  <si>
    <t>Very Good</t>
  </si>
  <si>
    <t>Good</t>
  </si>
  <si>
    <t>Poor</t>
  </si>
  <si>
    <t>Failed</t>
  </si>
  <si>
    <t>Ni</t>
  </si>
  <si>
    <t>cum Ni</t>
  </si>
  <si>
    <t>Total</t>
  </si>
  <si>
    <t>Fi</t>
  </si>
  <si>
    <t>1-Fi</t>
  </si>
  <si>
    <t>Fi*(1-Fi)</t>
  </si>
  <si>
    <t>k</t>
  </si>
  <si>
    <t>DorVar</t>
  </si>
  <si>
    <t>Absent</t>
  </si>
  <si>
    <t>Present</t>
  </si>
  <si>
    <t>Ni^2</t>
  </si>
  <si>
    <t>n^2</t>
  </si>
  <si>
    <t>Mutability</t>
  </si>
  <si>
    <t>Pi</t>
  </si>
  <si>
    <t>NomVar</t>
  </si>
  <si>
    <t>Pi^2</t>
  </si>
  <si>
    <t>underweight</t>
  </si>
  <si>
    <t>Healthy</t>
  </si>
  <si>
    <t>overweight</t>
  </si>
  <si>
    <t>clinically obese</t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</si>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</sst>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0" fillId="0" borderId="1" xfId="0" applyBorder="1"/>
    <xf numFmtId="0" fontId="1" fillId="0" borderId="1" xfId="0" applyFont="1" applyBorder="1"/>
    <xf numFmtId="166" fontId="0" fillId="0" borderId="0" xfId="0" applyNumberFormat="1"/>
    <xf numFmtId="166" fontId="1" fillId="0" borderId="0" xfId="0" applyNumberFormat="1" applyFont="1"/>
    <xf numFmtId="166" fontId="2" fillId="2" borderId="0" xfId="0" applyNumberFormat="1" applyFont="1" applyFill="1"/>
    <xf numFmtId="1" fontId="4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370" zoomScaleNormal="370" workbookViewId="0">
      <selection activeCell="C2" sqref="C2"/>
    </sheetView>
  </sheetViews>
  <sheetFormatPr defaultRowHeight="15" x14ac:dyDescent="0.25"/>
  <cols>
    <col min="1" max="1" width="10.28515625" bestFit="1" customWidth="1"/>
    <col min="2" max="2" width="4.140625" customWidth="1"/>
    <col min="3" max="3" width="7.140625" bestFit="1" customWidth="1"/>
    <col min="4" max="4" width="4.85546875" customWidth="1"/>
    <col min="5" max="5" width="7.140625" bestFit="1" customWidth="1"/>
    <col min="6" max="6" width="8.28515625" bestFit="1" customWidth="1"/>
  </cols>
  <sheetData>
    <row r="1" spans="1:6" x14ac:dyDescent="0.25">
      <c r="A1" s="4"/>
      <c r="B1" s="5" t="s">
        <v>5</v>
      </c>
      <c r="C1" s="5" t="s">
        <v>6</v>
      </c>
      <c r="D1" s="5" t="s">
        <v>8</v>
      </c>
      <c r="E1" s="5" t="s">
        <v>9</v>
      </c>
      <c r="F1" s="5" t="s">
        <v>10</v>
      </c>
    </row>
    <row r="2" spans="1:6" x14ac:dyDescent="0.25">
      <c r="A2" t="s">
        <v>0</v>
      </c>
      <c r="B2">
        <v>2</v>
      </c>
      <c r="C2">
        <f>+B2</f>
        <v>2</v>
      </c>
      <c r="D2">
        <f>+C2/$B$7</f>
        <v>0.1</v>
      </c>
      <c r="E2">
        <f>1-D2</f>
        <v>0.9</v>
      </c>
      <c r="F2">
        <f>+D2*E2</f>
        <v>9.0000000000000011E-2</v>
      </c>
    </row>
    <row r="3" spans="1:6" x14ac:dyDescent="0.25">
      <c r="A3" t="s">
        <v>1</v>
      </c>
      <c r="B3">
        <v>8</v>
      </c>
      <c r="C3">
        <f>+C2+B3</f>
        <v>10</v>
      </c>
      <c r="D3">
        <f t="shared" ref="D3:D6" si="0">+C3/$B$7</f>
        <v>0.5</v>
      </c>
      <c r="E3">
        <f t="shared" ref="E3:E6" si="1">1-D3</f>
        <v>0.5</v>
      </c>
      <c r="F3">
        <f>+D3*E3</f>
        <v>0.25</v>
      </c>
    </row>
    <row r="4" spans="1:6" x14ac:dyDescent="0.25">
      <c r="A4" t="s">
        <v>2</v>
      </c>
      <c r="B4">
        <v>6</v>
      </c>
      <c r="C4">
        <f>+C3+B4</f>
        <v>16</v>
      </c>
      <c r="D4">
        <f t="shared" si="0"/>
        <v>0.8</v>
      </c>
      <c r="E4">
        <f t="shared" si="1"/>
        <v>0.19999999999999996</v>
      </c>
      <c r="F4">
        <f>+D4*E4</f>
        <v>0.15999999999999998</v>
      </c>
    </row>
    <row r="5" spans="1:6" x14ac:dyDescent="0.25">
      <c r="A5" t="s">
        <v>3</v>
      </c>
      <c r="B5">
        <v>0</v>
      </c>
      <c r="C5">
        <f>+C4+B5</f>
        <v>16</v>
      </c>
      <c r="D5">
        <f t="shared" si="0"/>
        <v>0.8</v>
      </c>
      <c r="E5">
        <f t="shared" si="1"/>
        <v>0.19999999999999996</v>
      </c>
      <c r="F5">
        <f>+D5*E5</f>
        <v>0.15999999999999998</v>
      </c>
    </row>
    <row r="6" spans="1:6" x14ac:dyDescent="0.25">
      <c r="A6" s="4" t="s">
        <v>4</v>
      </c>
      <c r="B6" s="4">
        <v>4</v>
      </c>
      <c r="C6" s="4">
        <f>+C5+B6</f>
        <v>20</v>
      </c>
      <c r="D6" s="4">
        <f t="shared" si="0"/>
        <v>1</v>
      </c>
      <c r="E6" s="4">
        <f t="shared" si="1"/>
        <v>0</v>
      </c>
      <c r="F6" s="4">
        <f>+D6*E6</f>
        <v>0</v>
      </c>
    </row>
    <row r="7" spans="1:6" x14ac:dyDescent="0.25">
      <c r="A7" s="1" t="s">
        <v>7</v>
      </c>
      <c r="B7" s="1">
        <f>SUM(B2:B6)</f>
        <v>20</v>
      </c>
      <c r="F7" s="1">
        <f>SUM(F2:F6)</f>
        <v>0.65999999999999992</v>
      </c>
    </row>
    <row r="9" spans="1:6" x14ac:dyDescent="0.25">
      <c r="A9" s="2" t="s">
        <v>11</v>
      </c>
      <c r="B9" s="2">
        <v>5</v>
      </c>
      <c r="E9" s="3" t="s">
        <v>12</v>
      </c>
      <c r="F9" s="3">
        <f>4/(B9-1)*F7</f>
        <v>0.65999999999999992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280" zoomScaleNormal="280" workbookViewId="0">
      <selection activeCell="E10" sqref="E10"/>
    </sheetView>
  </sheetViews>
  <sheetFormatPr defaultRowHeight="15" x14ac:dyDescent="0.25"/>
  <cols>
    <col min="2" max="3" width="7.28515625" bestFit="1" customWidth="1"/>
    <col min="4" max="4" width="10.28515625" bestFit="1" customWidth="1"/>
    <col min="5" max="5" width="12.5703125" bestFit="1" customWidth="1"/>
  </cols>
  <sheetData>
    <row r="1" spans="1:5" x14ac:dyDescent="0.25">
      <c r="A1" s="4"/>
      <c r="B1" s="5" t="s">
        <v>5</v>
      </c>
      <c r="C1" s="5" t="s">
        <v>15</v>
      </c>
      <c r="D1" s="5" t="s">
        <v>18</v>
      </c>
      <c r="E1" s="5" t="s">
        <v>20</v>
      </c>
    </row>
    <row r="2" spans="1:5" x14ac:dyDescent="0.25">
      <c r="A2" t="s">
        <v>13</v>
      </c>
      <c r="B2">
        <v>302</v>
      </c>
      <c r="C2">
        <f>+B2^2</f>
        <v>91204</v>
      </c>
      <c r="D2" s="6">
        <f>+B2/$B$7</f>
        <v>0.65367965367965364</v>
      </c>
      <c r="E2" s="6">
        <f>+D2^2</f>
        <v>0.42729708963475194</v>
      </c>
    </row>
    <row r="3" spans="1:5" x14ac:dyDescent="0.25">
      <c r="A3" t="s">
        <v>14</v>
      </c>
      <c r="B3">
        <v>160</v>
      </c>
      <c r="C3">
        <f>+B3^2</f>
        <v>25600</v>
      </c>
      <c r="D3" s="6">
        <f>+B3/$B$7</f>
        <v>0.34632034632034631</v>
      </c>
      <c r="E3" s="6">
        <f>+D3^2</f>
        <v>0.1199377822754446</v>
      </c>
    </row>
    <row r="6" spans="1:5" x14ac:dyDescent="0.25">
      <c r="A6" s="4"/>
      <c r="B6" s="4"/>
      <c r="C6" s="4"/>
      <c r="D6" s="4"/>
      <c r="E6" s="4"/>
    </row>
    <row r="7" spans="1:5" x14ac:dyDescent="0.25">
      <c r="A7" s="1" t="s">
        <v>7</v>
      </c>
      <c r="B7" s="1">
        <f>SUM(B2:B6)</f>
        <v>462</v>
      </c>
      <c r="C7" s="1">
        <f>SUM(C2:C6)</f>
        <v>116804</v>
      </c>
      <c r="E7" s="7">
        <f>SUM(E2:E6)</f>
        <v>0.54723487191019649</v>
      </c>
    </row>
    <row r="9" spans="1:5" x14ac:dyDescent="0.25">
      <c r="A9" s="2" t="s">
        <v>16</v>
      </c>
      <c r="B9" s="2">
        <f>+B7^2</f>
        <v>213444</v>
      </c>
      <c r="D9" s="3" t="s">
        <v>17</v>
      </c>
      <c r="E9" s="8">
        <f>+(B9-C7)/(B7*(B7-1))</f>
        <v>0.45374726502709151</v>
      </c>
    </row>
    <row r="10" spans="1:5" x14ac:dyDescent="0.25">
      <c r="D10" t="s">
        <v>19</v>
      </c>
      <c r="E10" s="7">
        <f>1-E7</f>
        <v>0.45276512808980351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355" zoomScaleNormal="355" workbookViewId="0">
      <selection activeCell="F10" sqref="F10"/>
    </sheetView>
  </sheetViews>
  <sheetFormatPr defaultRowHeight="15" x14ac:dyDescent="0.25"/>
  <cols>
    <col min="1" max="1" width="15.28515625" bestFit="1" customWidth="1"/>
    <col min="2" max="2" width="4.140625" customWidth="1"/>
    <col min="3" max="3" width="7.140625" bestFit="1" customWidth="1"/>
    <col min="4" max="4" width="4.85546875" customWidth="1"/>
    <col min="5" max="5" width="7.140625" bestFit="1" customWidth="1"/>
    <col min="6" max="6" width="8.28515625" bestFit="1" customWidth="1"/>
  </cols>
  <sheetData>
    <row r="1" spans="1:12" x14ac:dyDescent="0.25">
      <c r="A1" s="5" t="s">
        <v>25</v>
      </c>
      <c r="B1" s="5" t="s">
        <v>5</v>
      </c>
      <c r="C1" s="5" t="s">
        <v>6</v>
      </c>
      <c r="D1" s="5" t="s">
        <v>8</v>
      </c>
      <c r="E1" s="5" t="s">
        <v>9</v>
      </c>
      <c r="F1" s="5" t="s">
        <v>10</v>
      </c>
      <c r="I1" s="9">
        <v>7</v>
      </c>
      <c r="J1" s="9">
        <v>7</v>
      </c>
      <c r="K1" s="10">
        <v>1.5118790496760259</v>
      </c>
      <c r="L1" s="11">
        <v>1.5118790496760259</v>
      </c>
    </row>
    <row r="2" spans="1:12" x14ac:dyDescent="0.25">
      <c r="A2" t="s">
        <v>21</v>
      </c>
      <c r="B2">
        <v>7</v>
      </c>
      <c r="C2">
        <f>+B2</f>
        <v>7</v>
      </c>
      <c r="D2">
        <f>+C2/$B$7</f>
        <v>1.5151515151515152E-2</v>
      </c>
      <c r="E2">
        <f>1-D2</f>
        <v>0.98484848484848486</v>
      </c>
      <c r="F2">
        <f>+D2*E2</f>
        <v>1.4921946740128559E-2</v>
      </c>
      <c r="I2" s="9">
        <v>185</v>
      </c>
      <c r="J2" s="9">
        <v>192</v>
      </c>
      <c r="K2" s="10">
        <v>39.956803455723545</v>
      </c>
      <c r="L2" s="11">
        <v>41.46868250539957</v>
      </c>
    </row>
    <row r="3" spans="1:12" x14ac:dyDescent="0.25">
      <c r="A3" t="s">
        <v>22</v>
      </c>
      <c r="B3">
        <v>185</v>
      </c>
      <c r="C3">
        <f>+C2+B3</f>
        <v>192</v>
      </c>
      <c r="D3">
        <f t="shared" ref="D3:D6" si="0">+C3/$B$7</f>
        <v>0.41558441558441561</v>
      </c>
      <c r="E3">
        <f t="shared" ref="E3:E6" si="1">1-D3</f>
        <v>0.58441558441558439</v>
      </c>
      <c r="F3">
        <f>+D3*E3</f>
        <v>0.24287400910777535</v>
      </c>
      <c r="I3" s="9">
        <v>197</v>
      </c>
      <c r="J3" s="9">
        <v>389</v>
      </c>
      <c r="K3" s="10">
        <v>42.548596112311017</v>
      </c>
      <c r="L3" s="11">
        <v>84.017278617710588</v>
      </c>
    </row>
    <row r="4" spans="1:12" x14ac:dyDescent="0.25">
      <c r="A4" t="s">
        <v>23</v>
      </c>
      <c r="B4">
        <v>197</v>
      </c>
      <c r="C4">
        <f>+C3+B4</f>
        <v>389</v>
      </c>
      <c r="D4">
        <f t="shared" si="0"/>
        <v>0.84199134199134196</v>
      </c>
      <c r="E4">
        <f t="shared" si="1"/>
        <v>0.15800865800865804</v>
      </c>
      <c r="F4">
        <f>+D4*E4</f>
        <v>0.133041922002961</v>
      </c>
      <c r="I4" s="9">
        <v>73</v>
      </c>
      <c r="J4" s="9">
        <v>462</v>
      </c>
      <c r="K4" s="10">
        <v>15.766738660907128</v>
      </c>
      <c r="L4" s="11">
        <v>99.784017278617711</v>
      </c>
    </row>
    <row r="5" spans="1:12" x14ac:dyDescent="0.25">
      <c r="A5" t="s">
        <v>24</v>
      </c>
      <c r="B5">
        <v>73</v>
      </c>
      <c r="C5">
        <f>+C4+B5</f>
        <v>462</v>
      </c>
      <c r="D5">
        <f t="shared" si="0"/>
        <v>1</v>
      </c>
      <c r="E5">
        <f t="shared" si="1"/>
        <v>0</v>
      </c>
      <c r="F5">
        <f>+D5*E5</f>
        <v>0</v>
      </c>
      <c r="I5" s="9">
        <v>1</v>
      </c>
      <c r="J5" s="9">
        <v>463</v>
      </c>
      <c r="K5" s="10">
        <v>0.21598272138228941</v>
      </c>
      <c r="L5" s="11">
        <v>100</v>
      </c>
    </row>
    <row r="6" spans="1:12" x14ac:dyDescent="0.25">
      <c r="A6" s="4"/>
      <c r="B6" s="4"/>
      <c r="C6" s="4"/>
      <c r="D6" s="4"/>
      <c r="E6" s="4"/>
      <c r="F6" s="4"/>
    </row>
    <row r="7" spans="1:12" x14ac:dyDescent="0.25">
      <c r="A7" s="1" t="s">
        <v>7</v>
      </c>
      <c r="B7" s="1">
        <f>SUM(B2:B6)</f>
        <v>462</v>
      </c>
      <c r="F7" s="1">
        <f>SUM(F2:F6)</f>
        <v>0.39083787785086488</v>
      </c>
    </row>
    <row r="9" spans="1:12" x14ac:dyDescent="0.25">
      <c r="A9" s="2" t="s">
        <v>11</v>
      </c>
      <c r="B9" s="2">
        <v>4</v>
      </c>
      <c r="E9" s="3" t="s">
        <v>12</v>
      </c>
      <c r="F9" s="3">
        <f>4/(B9-1)*F7</f>
        <v>0.5211171704678198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OrdinalVar</vt:lpstr>
      <vt:lpstr>NomVar</vt:lpstr>
      <vt:lpstr>DorVar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User_Eng</dc:creator>
  <cp:lastModifiedBy>User_Eng</cp:lastModifiedBy>
  <dcterms:created xsi:type="dcterms:W3CDTF">2024-03-04T15:18:47Z</dcterms:created>
  <dcterms:modified xsi:type="dcterms:W3CDTF">2024-03-04T16:34:00Z</dcterms:modified>
</cp:coreProperties>
</file>