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bookViews>
    <workbookView xWindow="0" yWindow="0" windowWidth="28800" windowHeight="12000" activeTab="1"/>
  </bookViews>
  <sheets>
    <sheet name="TestOfVARIANCES" sheetId="1" r:id="rId1"/>
    <sheet name="ChiSquareGOF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B13" i="2"/>
  <c r="G12" i="2"/>
  <c r="H12" i="2" s="1"/>
  <c r="G11" i="2"/>
  <c r="H11" i="2" s="1"/>
  <c r="G10" i="2"/>
  <c r="G13" i="2" s="1"/>
  <c r="H10" i="2" l="1"/>
  <c r="H13" i="2" s="1"/>
  <c r="E4" i="2"/>
  <c r="D4" i="2"/>
  <c r="C4" i="2"/>
  <c r="B4" i="2"/>
  <c r="F3" i="2"/>
  <c r="F2" i="2"/>
  <c r="F4" i="2" l="1"/>
  <c r="F10" i="1"/>
  <c r="F4" i="1"/>
</calcChain>
</file>

<file path=xl/sharedStrings.xml><?xml version="1.0" encoding="utf-8"?>
<sst xmlns="http://schemas.openxmlformats.org/spreadsheetml/2006/main" count="44" uniqueCount="30">
  <si>
    <t>Female</t>
  </si>
  <si>
    <t>GENDER</t>
  </si>
  <si>
    <t>Count</t>
  </si>
  <si>
    <t>Var X</t>
  </si>
  <si>
    <t>StDev</t>
  </si>
  <si>
    <t>Mean</t>
  </si>
  <si>
    <t>Min</t>
  </si>
  <si>
    <t>Max</t>
  </si>
  <si>
    <t>Male</t>
  </si>
  <si>
    <t>F(n1-1,n2-1)</t>
  </si>
  <si>
    <t>df</t>
  </si>
  <si>
    <t>p</t>
  </si>
  <si>
    <t>F</t>
  </si>
  <si>
    <t>A</t>
  </si>
  <si>
    <t>B</t>
  </si>
  <si>
    <t>C</t>
  </si>
  <si>
    <t>D</t>
  </si>
  <si>
    <t>Total</t>
  </si>
  <si>
    <t>n(i,0)</t>
  </si>
  <si>
    <t>n(i)</t>
  </si>
  <si>
    <t>G</t>
  </si>
  <si>
    <t>CV</t>
  </si>
  <si>
    <t>p(i)</t>
  </si>
  <si>
    <t>p(i)0</t>
  </si>
  <si>
    <t>n(i)0</t>
  </si>
  <si>
    <t>TS</t>
  </si>
  <si>
    <t>Medium</t>
  </si>
  <si>
    <t>High</t>
  </si>
  <si>
    <t>Low</t>
  </si>
  <si>
    <t>Stress Level Type-A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</si>
</sst>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1" fontId="3" fillId="0" borderId="0" xfId="1" applyNumberFormat="1" applyFont="1" applyAlignment="1">
      <alignment horizontal="right" vertical="center"/>
    </xf>
    <xf numFmtId="2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1" fillId="0" borderId="0" xfId="0" applyFont="1"/>
    <xf numFmtId="1" fontId="3" fillId="0" borderId="0" xfId="1" applyNumberFormat="1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1" fontId="3" fillId="2" borderId="0" xfId="1" applyNumberFormat="1" applyFont="1" applyFill="1" applyAlignment="1">
      <alignment horizontal="right" vertical="center"/>
    </xf>
    <xf numFmtId="2" fontId="3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 vertical="center"/>
    </xf>
    <xf numFmtId="0" fontId="1" fillId="2" borderId="0" xfId="0" applyFont="1" applyFill="1"/>
    <xf numFmtId="0" fontId="0" fillId="2" borderId="0" xfId="0" applyFill="1"/>
    <xf numFmtId="165" fontId="3" fillId="0" borderId="0" xfId="1" applyNumberFormat="1" applyFont="1" applyAlignment="1">
      <alignment horizontal="right" vertical="center"/>
    </xf>
    <xf numFmtId="2" fontId="0" fillId="0" borderId="0" xfId="0" applyNumberFormat="1"/>
    <xf numFmtId="1" fontId="1" fillId="0" borderId="0" xfId="0" applyNumberFormat="1" applyFont="1"/>
    <xf numFmtId="2" fontId="1" fillId="0" borderId="0" xfId="0" applyNumberFormat="1" applyFont="1"/>
    <xf numFmtId="0" fontId="4" fillId="0" borderId="0" xfId="0" applyFo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4" zoomScale="340" zoomScaleNormal="340" workbookViewId="0">
      <selection activeCell="C5" sqref="C5"/>
    </sheetView>
  </sheetViews>
  <sheetFormatPr defaultRowHeight="15" x14ac:dyDescent="0.25"/>
  <cols>
    <col min="1" max="1" width="8.28515625" bestFit="1" customWidth="1"/>
    <col min="2" max="2" width="6.28515625" bestFit="1" customWidth="1"/>
    <col min="3" max="3" width="11.85546875" bestFit="1" customWidth="1"/>
    <col min="6" max="6" width="9.28515625" bestFit="1" customWidth="1"/>
    <col min="8" max="8" width="4.42578125" customWidth="1"/>
    <col min="9" max="9" width="11.7109375" bestFit="1" customWidth="1"/>
    <col min="10" max="10" width="6.28515625" bestFit="1" customWidth="1"/>
  </cols>
  <sheetData>
    <row r="1" spans="1:10" x14ac:dyDescent="0.25">
      <c r="A1" s="4" t="s">
        <v>1</v>
      </c>
      <c r="B1" s="6" t="s">
        <v>2</v>
      </c>
      <c r="C1" s="6" t="s">
        <v>5</v>
      </c>
      <c r="D1" s="6" t="s">
        <v>6</v>
      </c>
      <c r="E1" s="6" t="s">
        <v>7</v>
      </c>
      <c r="F1" s="6" t="s">
        <v>3</v>
      </c>
      <c r="G1" s="6" t="s">
        <v>4</v>
      </c>
      <c r="H1" s="6" t="s">
        <v>10</v>
      </c>
      <c r="I1" s="4" t="s">
        <v>9</v>
      </c>
      <c r="J1" s="6" t="s">
        <v>11</v>
      </c>
    </row>
    <row r="2" spans="1:10" x14ac:dyDescent="0.25">
      <c r="A2" t="s">
        <v>0</v>
      </c>
      <c r="B2" s="1">
        <v>41</v>
      </c>
      <c r="C2" s="2">
        <v>23863.414634146342</v>
      </c>
      <c r="D2" s="2">
        <v>18300</v>
      </c>
      <c r="E2" s="2">
        <v>42400</v>
      </c>
      <c r="F2" s="1">
        <v>24485878.048780479</v>
      </c>
      <c r="G2" s="3">
        <v>4948.3207301851889</v>
      </c>
      <c r="H2" s="5">
        <v>40</v>
      </c>
      <c r="I2" s="4">
        <v>0.55000000000000004</v>
      </c>
      <c r="J2">
        <v>2.5000000000000001E-2</v>
      </c>
    </row>
    <row r="3" spans="1:10" x14ac:dyDescent="0.25">
      <c r="A3" t="s">
        <v>8</v>
      </c>
      <c r="B3" s="1">
        <v>59</v>
      </c>
      <c r="C3" s="2">
        <v>24979.661016949154</v>
      </c>
      <c r="D3" s="2">
        <v>16000</v>
      </c>
      <c r="E3" s="2">
        <v>40400</v>
      </c>
      <c r="F3" s="1">
        <v>27090958.503798936</v>
      </c>
      <c r="G3" s="3">
        <v>5204.8975497889423</v>
      </c>
      <c r="H3" s="5">
        <v>58</v>
      </c>
      <c r="I3" s="4">
        <v>1.75</v>
      </c>
      <c r="J3">
        <v>0.97499999999999998</v>
      </c>
    </row>
    <row r="4" spans="1:10" x14ac:dyDescent="0.25">
      <c r="E4" s="4" t="s">
        <v>12</v>
      </c>
      <c r="F4" s="4">
        <f>+F2/F3</f>
        <v>0.90383948745655684</v>
      </c>
    </row>
    <row r="7" spans="1:10" x14ac:dyDescent="0.25">
      <c r="A7" s="4" t="s">
        <v>1</v>
      </c>
      <c r="B7" s="6" t="s">
        <v>2</v>
      </c>
      <c r="C7" s="6" t="s">
        <v>5</v>
      </c>
      <c r="D7" s="6" t="s">
        <v>6</v>
      </c>
      <c r="E7" s="6" t="s">
        <v>7</v>
      </c>
      <c r="F7" s="6" t="s">
        <v>3</v>
      </c>
      <c r="G7" s="6" t="s">
        <v>4</v>
      </c>
      <c r="H7" s="6" t="s">
        <v>10</v>
      </c>
      <c r="I7" s="4" t="s">
        <v>9</v>
      </c>
      <c r="J7" s="6" t="s">
        <v>11</v>
      </c>
    </row>
    <row r="8" spans="1:10" x14ac:dyDescent="0.25">
      <c r="A8" t="s">
        <v>8</v>
      </c>
      <c r="B8" s="7">
        <v>59</v>
      </c>
      <c r="C8" s="8">
        <v>24979.661016949154</v>
      </c>
      <c r="D8" s="2">
        <v>16000</v>
      </c>
      <c r="E8" s="2">
        <v>40400</v>
      </c>
      <c r="F8" s="1">
        <v>27090958.503798936</v>
      </c>
      <c r="G8" s="9">
        <v>5204.8975497889423</v>
      </c>
      <c r="H8" s="5">
        <v>58</v>
      </c>
      <c r="I8" s="4">
        <v>0.56999999999999995</v>
      </c>
      <c r="J8">
        <v>2.5000000000000001E-2</v>
      </c>
    </row>
    <row r="9" spans="1:10" x14ac:dyDescent="0.25">
      <c r="A9" t="s">
        <v>0</v>
      </c>
      <c r="B9" s="7">
        <v>41</v>
      </c>
      <c r="C9" s="8">
        <v>23863.414634146342</v>
      </c>
      <c r="D9" s="2">
        <v>18300</v>
      </c>
      <c r="E9" s="2">
        <v>42400</v>
      </c>
      <c r="F9" s="1">
        <v>24485878.048780479</v>
      </c>
      <c r="G9" s="9">
        <v>4948.3207301851889</v>
      </c>
      <c r="H9" s="5">
        <v>40</v>
      </c>
      <c r="I9" s="4">
        <v>1.81</v>
      </c>
      <c r="J9">
        <v>0.97499999999999998</v>
      </c>
    </row>
    <row r="10" spans="1:10" x14ac:dyDescent="0.25">
      <c r="E10" s="4" t="s">
        <v>12</v>
      </c>
      <c r="F10" s="4">
        <f>+F8/F9</f>
        <v>1.1063911389997387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325" zoomScaleNormal="325" workbookViewId="0">
      <selection activeCell="A9" sqref="A9"/>
    </sheetView>
  </sheetViews>
  <sheetFormatPr defaultRowHeight="15" x14ac:dyDescent="0.25"/>
  <cols>
    <col min="2" max="4" width="7.28515625" customWidth="1"/>
    <col min="5" max="5" width="7.5703125" bestFit="1" customWidth="1"/>
  </cols>
  <sheetData>
    <row r="1" spans="1:8" x14ac:dyDescent="0.25">
      <c r="B1" s="6" t="s">
        <v>13</v>
      </c>
      <c r="C1" s="6" t="s">
        <v>14</v>
      </c>
      <c r="D1" s="6" t="s">
        <v>15</v>
      </c>
      <c r="E1" s="6" t="s">
        <v>16</v>
      </c>
      <c r="F1" s="4" t="s">
        <v>17</v>
      </c>
    </row>
    <row r="2" spans="1:8" x14ac:dyDescent="0.25">
      <c r="A2" s="10" t="s">
        <v>18</v>
      </c>
      <c r="B2" s="11">
        <v>16</v>
      </c>
      <c r="C2" s="11">
        <v>8</v>
      </c>
      <c r="D2" s="11">
        <v>24</v>
      </c>
      <c r="E2" s="11">
        <v>32</v>
      </c>
      <c r="F2" s="10">
        <f>SUM(B2:E2)</f>
        <v>80</v>
      </c>
    </row>
    <row r="3" spans="1:8" x14ac:dyDescent="0.25">
      <c r="A3" s="4" t="s">
        <v>19</v>
      </c>
      <c r="B3">
        <v>12</v>
      </c>
      <c r="C3">
        <v>7</v>
      </c>
      <c r="D3">
        <v>21</v>
      </c>
      <c r="E3">
        <v>40</v>
      </c>
      <c r="F3" s="4">
        <f>SUM(B3:E3)</f>
        <v>80</v>
      </c>
    </row>
    <row r="4" spans="1:8" x14ac:dyDescent="0.25">
      <c r="A4" s="4" t="s">
        <v>20</v>
      </c>
      <c r="B4">
        <f>+(B3-B2)^2/B2</f>
        <v>1</v>
      </c>
      <c r="C4">
        <f>+(C3-C2)^2/C2</f>
        <v>0.125</v>
      </c>
      <c r="D4">
        <f>+(D3-D2)^2/D2</f>
        <v>0.375</v>
      </c>
      <c r="E4">
        <f>+(E3-E2)^2/E2</f>
        <v>2</v>
      </c>
      <c r="F4" s="4">
        <f>SUM(B4:E4)</f>
        <v>3.5</v>
      </c>
    </row>
    <row r="6" spans="1:8" x14ac:dyDescent="0.25">
      <c r="A6" s="4" t="s">
        <v>21</v>
      </c>
      <c r="B6">
        <v>7.81</v>
      </c>
    </row>
    <row r="8" spans="1:8" x14ac:dyDescent="0.25">
      <c r="A8" s="16" t="s">
        <v>29</v>
      </c>
    </row>
    <row r="9" spans="1:8" x14ac:dyDescent="0.25">
      <c r="B9" s="4" t="s">
        <v>19</v>
      </c>
      <c r="C9" s="4"/>
      <c r="D9" s="4" t="s">
        <v>22</v>
      </c>
      <c r="E9" s="4"/>
      <c r="F9" s="4" t="s">
        <v>23</v>
      </c>
      <c r="G9" s="4" t="s">
        <v>24</v>
      </c>
      <c r="H9" s="4" t="s">
        <v>25</v>
      </c>
    </row>
    <row r="10" spans="1:8" x14ac:dyDescent="0.25">
      <c r="A10" s="4" t="s">
        <v>26</v>
      </c>
      <c r="B10" s="1">
        <v>248</v>
      </c>
      <c r="C10" s="1">
        <v>248</v>
      </c>
      <c r="D10" s="2">
        <v>53.563714902807774</v>
      </c>
      <c r="E10" s="12">
        <v>53.563714902807774</v>
      </c>
      <c r="F10">
        <v>0.5</v>
      </c>
      <c r="G10">
        <f>+F10*$B$5</f>
        <v>0</v>
      </c>
      <c r="H10" s="13" t="e">
        <f>+(B10-G10)^2/G10</f>
        <v>#DIV/0!</v>
      </c>
    </row>
    <row r="11" spans="1:8" x14ac:dyDescent="0.25">
      <c r="A11" s="4" t="s">
        <v>27</v>
      </c>
      <c r="B11" s="1">
        <v>123</v>
      </c>
      <c r="C11" s="1">
        <v>371</v>
      </c>
      <c r="D11" s="2">
        <v>26.565874730021598</v>
      </c>
      <c r="E11" s="12">
        <v>80.129589632829379</v>
      </c>
      <c r="F11">
        <v>0.3</v>
      </c>
      <c r="G11">
        <f>+F11*$B$5</f>
        <v>0</v>
      </c>
      <c r="H11" s="13" t="e">
        <f>+(B11-G11)^2/G11</f>
        <v>#DIV/0!</v>
      </c>
    </row>
    <row r="12" spans="1:8" x14ac:dyDescent="0.25">
      <c r="A12" s="4" t="s">
        <v>28</v>
      </c>
      <c r="B12" s="1">
        <v>91</v>
      </c>
      <c r="C12" s="1">
        <v>462</v>
      </c>
      <c r="D12" s="2">
        <v>19.654427645788338</v>
      </c>
      <c r="E12" s="12">
        <v>99.784017278617711</v>
      </c>
      <c r="F12">
        <v>0.2</v>
      </c>
      <c r="G12">
        <f>+F12*$B$5</f>
        <v>0</v>
      </c>
      <c r="H12" s="13" t="e">
        <f>+(B12-G12)^2/G12</f>
        <v>#DIV/0!</v>
      </c>
    </row>
    <row r="13" spans="1:8" x14ac:dyDescent="0.25">
      <c r="B13" s="14">
        <f>SUM(B10:B12)</f>
        <v>462</v>
      </c>
      <c r="F13" s="14">
        <f>SUM(F10:F12)</f>
        <v>1</v>
      </c>
      <c r="G13" s="14">
        <f>SUM(G10:G12)</f>
        <v>0</v>
      </c>
      <c r="H13" s="15" t="e">
        <f>SUM(H10:H12)</f>
        <v>#DIV/0!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TestOfVARIANCES</vt:lpstr>
      <vt:lpstr>ChiSquareGOFT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Spravce</cp:lastModifiedBy>
  <dcterms:created xsi:type="dcterms:W3CDTF">2024-04-15T13:42:41Z</dcterms:created>
  <dcterms:modified xsi:type="dcterms:W3CDTF">2024-04-29T13:47:45Z</dcterms:modified>
</cp:coreProperties>
</file>