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40" windowWidth="9420" windowHeight="4310" activeTab="0"/>
  </bookViews>
  <sheets>
    <sheet name="1_2" sheetId="1" r:id="rId1"/>
    <sheet name="1_3" sheetId="2" r:id="rId2"/>
    <sheet name="1_4" sheetId="3" r:id="rId3"/>
    <sheet name="1_5+6" sheetId="4" r:id="rId4"/>
    <sheet name="1_7" sheetId="5" r:id="rId5"/>
    <sheet name="1_8" sheetId="6" r:id="rId6"/>
    <sheet name="1_9" sheetId="7" r:id="rId7"/>
  </sheets>
  <definedNames/>
  <calcPr fullCalcOnLoad="1"/>
</workbook>
</file>

<file path=xl/sharedStrings.xml><?xml version="1.0" encoding="utf-8"?>
<sst xmlns="http://schemas.openxmlformats.org/spreadsheetml/2006/main" count="343" uniqueCount="127">
  <si>
    <t>Deník:</t>
  </si>
  <si>
    <t>ČUP</t>
  </si>
  <si>
    <t xml:space="preserve">Text </t>
  </si>
  <si>
    <t>Kč</t>
  </si>
  <si>
    <t>MD</t>
  </si>
  <si>
    <t>D</t>
  </si>
  <si>
    <t>Hlavní kniha (vč. KAÚ)</t>
  </si>
  <si>
    <t>DFA za  materiál</t>
  </si>
  <si>
    <t>a) cena bez daně</t>
  </si>
  <si>
    <t>b) DPH</t>
  </si>
  <si>
    <t>DFA za přepravu mat.</t>
  </si>
  <si>
    <t xml:space="preserve">PŘ - převzetí mat. na sklad </t>
  </si>
  <si>
    <t>Dodavatelé</t>
  </si>
  <si>
    <t>DPH</t>
  </si>
  <si>
    <t>Pořízení mat.</t>
  </si>
  <si>
    <t>1a</t>
  </si>
  <si>
    <t>1b</t>
  </si>
  <si>
    <t>2a</t>
  </si>
  <si>
    <t>2b</t>
  </si>
  <si>
    <t>112/1</t>
  </si>
  <si>
    <t>MNS - pevná C</t>
  </si>
  <si>
    <t>112/2</t>
  </si>
  <si>
    <t>MNS - ocen.odch.</t>
  </si>
  <si>
    <t>112/3</t>
  </si>
  <si>
    <t>N souv. S poř.</t>
  </si>
  <si>
    <t>3a</t>
  </si>
  <si>
    <t>3c</t>
  </si>
  <si>
    <t>3b</t>
  </si>
  <si>
    <t>a) pevná sklad. Cena</t>
  </si>
  <si>
    <t>b) ocen.odchylka od skutečné PC</t>
  </si>
  <si>
    <t>c) N souvis.s poř.</t>
  </si>
  <si>
    <t>VÝD - spotřeba materiálu</t>
  </si>
  <si>
    <t>a)</t>
  </si>
  <si>
    <t>b)</t>
  </si>
  <si>
    <t>Sp.mat.</t>
  </si>
  <si>
    <t>4a</t>
  </si>
  <si>
    <t>4b</t>
  </si>
  <si>
    <t>4c</t>
  </si>
  <si>
    <t>Příklad 1/3</t>
  </si>
  <si>
    <t>Doklad</t>
  </si>
  <si>
    <t>DFA</t>
  </si>
  <si>
    <t>A</t>
  </si>
  <si>
    <t>B</t>
  </si>
  <si>
    <t>VPD</t>
  </si>
  <si>
    <t>ID</t>
  </si>
  <si>
    <t>PŘ</t>
  </si>
  <si>
    <t>VÝD</t>
  </si>
  <si>
    <t>VBÚ</t>
  </si>
  <si>
    <t>111/2</t>
  </si>
  <si>
    <t>501/2</t>
  </si>
  <si>
    <t>x</t>
  </si>
  <si>
    <t>8a - PS</t>
  </si>
  <si>
    <t>8b - KS</t>
  </si>
  <si>
    <t>a</t>
  </si>
  <si>
    <t>b</t>
  </si>
  <si>
    <t>c</t>
  </si>
  <si>
    <t>d</t>
  </si>
  <si>
    <t>e</t>
  </si>
  <si>
    <t>VFA</t>
  </si>
  <si>
    <t>Příklad 1/4</t>
  </si>
  <si>
    <t>X</t>
  </si>
  <si>
    <t>11-převodPS - ID</t>
  </si>
  <si>
    <t>13-převodKS obalů</t>
  </si>
  <si>
    <t>Příklad 1/5+6</t>
  </si>
  <si>
    <t>ID (DFA)</t>
  </si>
  <si>
    <t xml:space="preserve">ID </t>
  </si>
  <si>
    <t>9-PSú112</t>
  </si>
  <si>
    <t>10-PSú119</t>
  </si>
  <si>
    <t>11-KSú112</t>
  </si>
  <si>
    <t>112/1 ZM</t>
  </si>
  <si>
    <t>112/2 PL</t>
  </si>
  <si>
    <t>112/3 ND</t>
  </si>
  <si>
    <t>Skutečný stav</t>
  </si>
  <si>
    <t>Účetní stav</t>
  </si>
  <si>
    <t>Inventarizační rozdíly</t>
  </si>
  <si>
    <t>Přirozený úbytek</t>
  </si>
  <si>
    <t>Manko</t>
  </si>
  <si>
    <t>Přebytek</t>
  </si>
  <si>
    <t>Celkem</t>
  </si>
  <si>
    <t>Deník</t>
  </si>
  <si>
    <t>335 / 648</t>
  </si>
  <si>
    <t xml:space="preserve"> </t>
  </si>
  <si>
    <t>Příklad 1/9</t>
  </si>
  <si>
    <t>ZVL</t>
  </si>
  <si>
    <t>9a</t>
  </si>
  <si>
    <t>9b</t>
  </si>
  <si>
    <t>PPD</t>
  </si>
  <si>
    <t>081</t>
  </si>
  <si>
    <t>082</t>
  </si>
  <si>
    <t>12a</t>
  </si>
  <si>
    <t>12b</t>
  </si>
  <si>
    <t>12c</t>
  </si>
  <si>
    <t>12d</t>
  </si>
  <si>
    <t>13a</t>
  </si>
  <si>
    <t>dle inv.</t>
  </si>
  <si>
    <t>13b</t>
  </si>
  <si>
    <t>13c</t>
  </si>
  <si>
    <t>13d</t>
  </si>
  <si>
    <t>8a</t>
  </si>
  <si>
    <t>8b</t>
  </si>
  <si>
    <t>Převod PS mat.</t>
  </si>
  <si>
    <t>Převod KS mat.</t>
  </si>
  <si>
    <t>?</t>
  </si>
  <si>
    <t>Poté bude KS 343 = 0</t>
  </si>
  <si>
    <t>převod PS mat.</t>
  </si>
  <si>
    <t>převod PS NV</t>
  </si>
  <si>
    <t>převod PS výr.</t>
  </si>
  <si>
    <t>převod PS zboží</t>
  </si>
  <si>
    <t>převod KS mat.</t>
  </si>
  <si>
    <t>převod KS NV</t>
  </si>
  <si>
    <t>převod KS výr.</t>
  </si>
  <si>
    <t>převod KS zboží</t>
  </si>
  <si>
    <t>převod mat na cestě viz ČUP 10</t>
  </si>
  <si>
    <t>Příklad 1/8</t>
  </si>
  <si>
    <t>KS</t>
  </si>
  <si>
    <r>
      <t>O</t>
    </r>
    <r>
      <rPr>
        <vertAlign val="subscript"/>
        <sz val="10"/>
        <rFont val="Arial"/>
        <family val="2"/>
      </rPr>
      <t>MD</t>
    </r>
  </si>
  <si>
    <r>
      <t>O</t>
    </r>
    <r>
      <rPr>
        <vertAlign val="subscript"/>
        <sz val="10"/>
        <rFont val="Arial"/>
        <family val="2"/>
      </rPr>
      <t>D</t>
    </r>
  </si>
  <si>
    <t>dle inv. 13350</t>
  </si>
  <si>
    <t>KS zjištěn při dokladové inventuře skladu k 31.12.</t>
  </si>
  <si>
    <t>12-převodKS - ID</t>
  </si>
  <si>
    <t>Příklad 1/2</t>
  </si>
  <si>
    <t>Příklad 1/7</t>
  </si>
  <si>
    <t>MD   /    D</t>
  </si>
  <si>
    <t>501 / 112-1</t>
  </si>
  <si>
    <t>549 / 112-1</t>
  </si>
  <si>
    <t>112-2 / 648</t>
  </si>
  <si>
    <t>549 / 112-3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</si>
</sst>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0"/>
      <color indexed="14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2" xfId="0" applyFill="1" applyBorder="1" applyAlignment="1">
      <alignment horizontal="right"/>
    </xf>
    <xf numFmtId="0" fontId="4" fillId="36" borderId="18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28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55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6" fillId="0" borderId="40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0" fillId="38" borderId="28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6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40" borderId="39" xfId="0" applyFill="1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8" borderId="57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1" xfId="0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1" borderId="57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0" fillId="36" borderId="2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43" borderId="2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0" fillId="43" borderId="36" xfId="0" applyFill="1" applyBorder="1" applyAlignment="1">
      <alignment horizontal="right"/>
    </xf>
    <xf numFmtId="0" fontId="0" fillId="0" borderId="61" xfId="0" applyBorder="1" applyAlignment="1">
      <alignment/>
    </xf>
    <xf numFmtId="0" fontId="0" fillId="43" borderId="0" xfId="0" applyFill="1" applyAlignment="1">
      <alignment/>
    </xf>
    <xf numFmtId="0" fontId="0" fillId="0" borderId="28" xfId="0" applyBorder="1" applyAlignment="1">
      <alignment horizontal="right" wrapText="1"/>
    </xf>
    <xf numFmtId="0" fontId="0" fillId="40" borderId="38" xfId="0" applyFill="1" applyBorder="1" applyAlignment="1">
      <alignment horizontal="right"/>
    </xf>
    <xf numFmtId="0" fontId="6" fillId="40" borderId="41" xfId="0" applyFont="1" applyFill="1" applyBorder="1" applyAlignment="1">
      <alignment horizontal="right"/>
    </xf>
    <xf numFmtId="0" fontId="0" fillId="44" borderId="0" xfId="0" applyFill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45" borderId="15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5" borderId="73" xfId="0" applyFill="1" applyBorder="1" applyAlignment="1">
      <alignment horizontal="center"/>
    </xf>
    <xf numFmtId="0" fontId="0" fillId="45" borderId="74" xfId="0" applyFill="1" applyBorder="1" applyAlignment="1">
      <alignment horizontal="center"/>
    </xf>
    <xf numFmtId="0" fontId="0" fillId="45" borderId="0" xfId="0" applyFill="1" applyAlignment="1">
      <alignment horizontal="center"/>
    </xf>
    <xf numFmtId="0" fontId="4" fillId="11" borderId="14" xfId="0" applyFont="1" applyFill="1" applyBorder="1" applyAlignment="1">
      <alignment/>
    </xf>
    <xf numFmtId="0" fontId="4" fillId="11" borderId="17" xfId="0" applyFont="1" applyFill="1" applyBorder="1" applyAlignment="1">
      <alignment/>
    </xf>
    <xf numFmtId="0" fontId="0" fillId="46" borderId="39" xfId="0" applyFill="1" applyBorder="1" applyAlignment="1">
      <alignment horizontal="center"/>
    </xf>
    <xf numFmtId="0" fontId="47" fillId="3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47" borderId="0" xfId="0" applyFill="1" applyAlignment="1">
      <alignment/>
    </xf>
    <xf numFmtId="0" fontId="3" fillId="47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7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0" zoomScaleNormal="80" zoomScalePageLayoutView="0" workbookViewId="0" topLeftCell="B1">
      <selection activeCell="AB18" sqref="AB18"/>
    </sheetView>
  </sheetViews>
  <sheetFormatPr defaultColWidth="9.140625" defaultRowHeight="12.75"/>
  <cols>
    <col min="10" max="10" width="2.57421875" style="0" customWidth="1"/>
    <col min="11" max="14" width="6.57421875" style="0" customWidth="1"/>
    <col min="15" max="15" width="2.421875" style="0" customWidth="1"/>
    <col min="16" max="19" width="6.57421875" style="0" customWidth="1"/>
    <col min="20" max="20" width="2.57421875" style="0" customWidth="1"/>
    <col min="21" max="24" width="6.57421875" style="0" customWidth="1"/>
    <col min="25" max="25" width="2.57421875" style="0" customWidth="1"/>
    <col min="26" max="29" width="6.57421875" style="0" customWidth="1"/>
  </cols>
  <sheetData>
    <row r="1" ht="12">
      <c r="A1" t="s">
        <v>120</v>
      </c>
    </row>
    <row r="2" spans="1:9" ht="15">
      <c r="A2" s="1" t="s">
        <v>0</v>
      </c>
      <c r="B2" s="5"/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6" t="s">
        <v>1</v>
      </c>
      <c r="B4" s="7" t="s">
        <v>2</v>
      </c>
      <c r="C4" s="8"/>
      <c r="D4" s="8"/>
      <c r="E4" s="8"/>
      <c r="F4" s="8"/>
      <c r="G4" s="9" t="s">
        <v>3</v>
      </c>
      <c r="H4" s="9" t="s">
        <v>4</v>
      </c>
      <c r="I4" s="9" t="s">
        <v>5</v>
      </c>
    </row>
    <row r="5" spans="1:9" ht="15">
      <c r="A5" s="10">
        <v>1</v>
      </c>
      <c r="B5" s="11" t="s">
        <v>7</v>
      </c>
      <c r="C5" s="12"/>
      <c r="D5" s="12"/>
      <c r="E5" s="12"/>
      <c r="F5" s="13"/>
      <c r="G5" s="14"/>
      <c r="H5" s="14"/>
      <c r="I5" s="13"/>
    </row>
    <row r="6" spans="1:9" ht="15">
      <c r="A6" s="15"/>
      <c r="B6" s="16" t="s">
        <v>8</v>
      </c>
      <c r="C6" s="17"/>
      <c r="D6" s="17"/>
      <c r="E6" s="17"/>
      <c r="F6" s="18"/>
      <c r="G6" s="109">
        <v>3000</v>
      </c>
      <c r="H6" s="109">
        <v>111</v>
      </c>
      <c r="I6" s="18">
        <v>321</v>
      </c>
    </row>
    <row r="7" spans="1:9" ht="15">
      <c r="A7" s="20"/>
      <c r="B7" s="21" t="s">
        <v>9</v>
      </c>
      <c r="C7" s="22"/>
      <c r="D7" s="22"/>
      <c r="E7" s="22"/>
      <c r="F7" s="23"/>
      <c r="G7" s="24">
        <v>630</v>
      </c>
      <c r="H7" s="24">
        <v>343</v>
      </c>
      <c r="I7" s="23">
        <v>321</v>
      </c>
    </row>
    <row r="8" spans="1:9" ht="15">
      <c r="A8" s="10">
        <v>2</v>
      </c>
      <c r="B8" s="11" t="s">
        <v>10</v>
      </c>
      <c r="C8" s="12"/>
      <c r="D8" s="12"/>
      <c r="E8" s="12"/>
      <c r="F8" s="12"/>
      <c r="G8" s="11">
        <v>121</v>
      </c>
      <c r="H8" s="14"/>
      <c r="I8" s="14">
        <v>321</v>
      </c>
    </row>
    <row r="9" spans="1:9" ht="15">
      <c r="A9" s="15"/>
      <c r="B9" s="16" t="s">
        <v>8</v>
      </c>
      <c r="C9" s="17"/>
      <c r="D9" s="17"/>
      <c r="E9" s="17"/>
      <c r="F9" s="17"/>
      <c r="G9" s="110">
        <v>100</v>
      </c>
      <c r="H9" s="109">
        <v>111</v>
      </c>
      <c r="I9" s="19"/>
    </row>
    <row r="10" spans="1:9" ht="15">
      <c r="A10" s="20"/>
      <c r="B10" s="21" t="s">
        <v>9</v>
      </c>
      <c r="C10" s="22"/>
      <c r="D10" s="22"/>
      <c r="E10" s="22"/>
      <c r="F10" s="22"/>
      <c r="G10" s="21">
        <v>21</v>
      </c>
      <c r="H10" s="24">
        <v>343</v>
      </c>
      <c r="I10" s="24"/>
    </row>
    <row r="11" spans="1:9" ht="15">
      <c r="A11" s="10">
        <v>3</v>
      </c>
      <c r="B11" s="11" t="s">
        <v>11</v>
      </c>
      <c r="C11" s="12"/>
      <c r="D11" s="12"/>
      <c r="E11" s="12"/>
      <c r="F11" s="13"/>
      <c r="G11" s="265">
        <v>3100</v>
      </c>
      <c r="H11" s="14"/>
      <c r="I11" s="266">
        <v>111</v>
      </c>
    </row>
    <row r="12" spans="1:9" ht="15">
      <c r="A12" s="15"/>
      <c r="B12" s="16" t="s">
        <v>28</v>
      </c>
      <c r="C12" s="17"/>
      <c r="D12" s="17"/>
      <c r="E12" s="17"/>
      <c r="F12" s="18"/>
      <c r="G12" s="17">
        <v>2900</v>
      </c>
      <c r="H12" s="19" t="s">
        <v>19</v>
      </c>
      <c r="I12" s="18"/>
    </row>
    <row r="13" spans="1:9" ht="15">
      <c r="A13" s="15"/>
      <c r="B13" s="16" t="s">
        <v>29</v>
      </c>
      <c r="C13" s="17"/>
      <c r="D13" s="17"/>
      <c r="E13" s="17"/>
      <c r="F13" s="18"/>
      <c r="G13" s="17">
        <v>100</v>
      </c>
      <c r="H13" s="19" t="s">
        <v>21</v>
      </c>
      <c r="I13" s="18"/>
    </row>
    <row r="14" spans="1:9" ht="15">
      <c r="A14" s="20"/>
      <c r="B14" s="21" t="s">
        <v>30</v>
      </c>
      <c r="C14" s="22"/>
      <c r="D14" s="22"/>
      <c r="E14" s="22"/>
      <c r="F14" s="23"/>
      <c r="G14" s="22">
        <v>100</v>
      </c>
      <c r="H14" s="24" t="s">
        <v>23</v>
      </c>
      <c r="I14" s="23"/>
    </row>
    <row r="15" spans="1:9" ht="15">
      <c r="A15" s="10">
        <v>4</v>
      </c>
      <c r="B15" s="11" t="s">
        <v>31</v>
      </c>
      <c r="C15" s="12"/>
      <c r="D15" s="12"/>
      <c r="E15" s="12"/>
      <c r="F15" s="13"/>
      <c r="G15" s="12">
        <v>1550</v>
      </c>
      <c r="H15" s="14">
        <v>501</v>
      </c>
      <c r="I15" s="13"/>
    </row>
    <row r="16" spans="1:9" ht="15">
      <c r="A16" s="15"/>
      <c r="B16" s="16" t="s">
        <v>32</v>
      </c>
      <c r="C16" s="17"/>
      <c r="D16" s="17"/>
      <c r="E16" s="17"/>
      <c r="F16" s="18"/>
      <c r="G16" s="17">
        <v>1450</v>
      </c>
      <c r="H16" s="19"/>
      <c r="I16" s="18" t="s">
        <v>19</v>
      </c>
    </row>
    <row r="17" spans="1:9" ht="15">
      <c r="A17" s="15"/>
      <c r="B17" s="16" t="s">
        <v>33</v>
      </c>
      <c r="C17" s="17"/>
      <c r="D17" s="17"/>
      <c r="E17" s="17"/>
      <c r="F17" s="18"/>
      <c r="G17" s="17">
        <v>50</v>
      </c>
      <c r="H17" s="19"/>
      <c r="I17" s="18" t="s">
        <v>21</v>
      </c>
    </row>
    <row r="18" spans="1:9" ht="15">
      <c r="A18" s="20"/>
      <c r="B18" s="21" t="s">
        <v>30</v>
      </c>
      <c r="C18" s="22"/>
      <c r="D18" s="22"/>
      <c r="E18" s="22"/>
      <c r="F18" s="23"/>
      <c r="G18" s="22">
        <v>50</v>
      </c>
      <c r="H18" s="24"/>
      <c r="I18" s="23" t="s">
        <v>23</v>
      </c>
    </row>
    <row r="22" ht="12.75">
      <c r="A22" s="25" t="s">
        <v>6</v>
      </c>
    </row>
    <row r="24" spans="1:19" ht="12">
      <c r="A24" s="3"/>
      <c r="B24" s="3">
        <v>321</v>
      </c>
      <c r="C24" s="3" t="s">
        <v>12</v>
      </c>
      <c r="D24" s="3"/>
      <c r="F24" s="3"/>
      <c r="G24" s="3">
        <v>111</v>
      </c>
      <c r="H24" s="3" t="s">
        <v>14</v>
      </c>
      <c r="I24" s="3"/>
      <c r="K24" s="3"/>
      <c r="L24" s="3" t="s">
        <v>19</v>
      </c>
      <c r="M24" s="3" t="s">
        <v>20</v>
      </c>
      <c r="N24" s="3"/>
      <c r="P24" s="3"/>
      <c r="Q24" s="3">
        <v>501</v>
      </c>
      <c r="R24" s="3" t="s">
        <v>34</v>
      </c>
      <c r="S24" s="3"/>
    </row>
    <row r="25" spans="3:18" ht="12">
      <c r="C25" s="2" t="s">
        <v>15</v>
      </c>
      <c r="D25">
        <v>3000</v>
      </c>
      <c r="F25" t="s">
        <v>15</v>
      </c>
      <c r="G25" s="111">
        <v>3000</v>
      </c>
      <c r="H25" s="28">
        <v>3</v>
      </c>
      <c r="I25" s="27">
        <v>3100</v>
      </c>
      <c r="K25" t="s">
        <v>25</v>
      </c>
      <c r="L25">
        <v>2900</v>
      </c>
      <c r="M25" s="2" t="s">
        <v>35</v>
      </c>
      <c r="N25">
        <v>1450</v>
      </c>
      <c r="P25" s="29">
        <v>4</v>
      </c>
      <c r="Q25">
        <v>1550</v>
      </c>
      <c r="R25" s="2"/>
    </row>
    <row r="26" spans="3:18" ht="12">
      <c r="C26" s="4" t="s">
        <v>16</v>
      </c>
      <c r="D26">
        <v>630</v>
      </c>
      <c r="F26" t="s">
        <v>17</v>
      </c>
      <c r="G26" s="111">
        <v>100</v>
      </c>
      <c r="H26" s="4"/>
      <c r="M26" s="4"/>
      <c r="R26" s="4"/>
    </row>
    <row r="27" spans="3:18" ht="12">
      <c r="C27" s="26">
        <v>2</v>
      </c>
      <c r="D27">
        <v>121</v>
      </c>
      <c r="H27" s="4"/>
      <c r="M27" s="4"/>
      <c r="R27" s="4"/>
    </row>
    <row r="28" spans="3:18" ht="12">
      <c r="C28" s="4"/>
      <c r="H28" s="4"/>
      <c r="M28" s="4"/>
      <c r="R28" s="4"/>
    </row>
    <row r="29" spans="8:18" ht="12">
      <c r="H29" s="4"/>
      <c r="R29" s="4"/>
    </row>
    <row r="30" spans="8:18" ht="12">
      <c r="H30" s="4"/>
      <c r="R30" s="4"/>
    </row>
    <row r="31" spans="1:18" ht="12">
      <c r="A31" s="3"/>
      <c r="B31" s="3">
        <v>343</v>
      </c>
      <c r="C31" s="3" t="s">
        <v>13</v>
      </c>
      <c r="D31" s="3"/>
      <c r="H31" s="4"/>
      <c r="K31" s="3"/>
      <c r="L31" s="3" t="s">
        <v>21</v>
      </c>
      <c r="M31" s="3" t="s">
        <v>22</v>
      </c>
      <c r="N31" s="3"/>
      <c r="R31" s="4"/>
    </row>
    <row r="32" spans="1:18" ht="12">
      <c r="A32" t="s">
        <v>16</v>
      </c>
      <c r="B32">
        <v>630</v>
      </c>
      <c r="C32" s="2"/>
      <c r="H32" s="4"/>
      <c r="K32" t="s">
        <v>27</v>
      </c>
      <c r="L32">
        <v>100</v>
      </c>
      <c r="M32" s="2" t="s">
        <v>36</v>
      </c>
      <c r="N32">
        <v>50</v>
      </c>
      <c r="R32" s="4"/>
    </row>
    <row r="33" spans="1:18" ht="12">
      <c r="A33" t="s">
        <v>18</v>
      </c>
      <c r="B33">
        <v>21</v>
      </c>
      <c r="C33" s="4"/>
      <c r="H33" s="4"/>
      <c r="M33" s="4"/>
      <c r="R33" s="4"/>
    </row>
    <row r="34" spans="3:18" ht="12">
      <c r="C34" s="4"/>
      <c r="H34" s="4"/>
      <c r="M34" s="4"/>
      <c r="R34" s="4"/>
    </row>
    <row r="35" spans="3:18" ht="12">
      <c r="C35" s="4"/>
      <c r="H35" s="4"/>
      <c r="M35" s="4"/>
      <c r="R35" s="4"/>
    </row>
    <row r="36" spans="8:18" ht="12">
      <c r="H36" s="4"/>
      <c r="R36" s="4"/>
    </row>
    <row r="37" spans="8:18" ht="12">
      <c r="H37" s="4"/>
      <c r="R37" s="4"/>
    </row>
    <row r="38" spans="8:18" ht="12">
      <c r="H38" s="4"/>
      <c r="K38" s="3"/>
      <c r="L38" s="3" t="s">
        <v>23</v>
      </c>
      <c r="M38" s="3" t="s">
        <v>24</v>
      </c>
      <c r="N38" s="3"/>
      <c r="R38" s="4"/>
    </row>
    <row r="39" spans="8:18" ht="12">
      <c r="H39" s="4"/>
      <c r="K39" t="s">
        <v>26</v>
      </c>
      <c r="L39">
        <v>100</v>
      </c>
      <c r="M39" s="2" t="s">
        <v>37</v>
      </c>
      <c r="N39">
        <v>50</v>
      </c>
      <c r="R39" s="4"/>
    </row>
    <row r="40" spans="8:18" ht="12">
      <c r="H40" s="4"/>
      <c r="M40" s="4"/>
      <c r="R40" s="4"/>
    </row>
    <row r="41" spans="8:18" ht="12">
      <c r="H41" s="4"/>
      <c r="M41" s="4"/>
      <c r="R41" s="4"/>
    </row>
    <row r="42" spans="8:18" ht="12">
      <c r="H42" s="4"/>
      <c r="M42" s="4"/>
      <c r="R42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10" zoomScaleNormal="110" zoomScalePageLayoutView="0" workbookViewId="0" topLeftCell="A1">
      <selection activeCell="G20" sqref="G20"/>
    </sheetView>
  </sheetViews>
  <sheetFormatPr defaultColWidth="9.140625" defaultRowHeight="12.75"/>
  <sheetData>
    <row r="1" ht="12.75" thickBot="1">
      <c r="A1" t="s">
        <v>38</v>
      </c>
    </row>
    <row r="2" spans="1:7" ht="12.75" thickBot="1">
      <c r="A2" s="52"/>
      <c r="D2" s="274" t="s">
        <v>41</v>
      </c>
      <c r="E2" s="275"/>
      <c r="F2" s="274" t="s">
        <v>42</v>
      </c>
      <c r="G2" s="276"/>
    </row>
    <row r="3" spans="1:7" ht="13.5" thickBot="1">
      <c r="A3" s="31" t="s">
        <v>1</v>
      </c>
      <c r="B3" s="67" t="s">
        <v>39</v>
      </c>
      <c r="C3" s="31" t="s">
        <v>3</v>
      </c>
      <c r="D3" s="32" t="s">
        <v>4</v>
      </c>
      <c r="E3" s="56" t="s">
        <v>5</v>
      </c>
      <c r="F3" s="35" t="s">
        <v>4</v>
      </c>
      <c r="G3" s="34" t="s">
        <v>5</v>
      </c>
    </row>
    <row r="4" spans="1:7" ht="12">
      <c r="A4" s="94">
        <v>1</v>
      </c>
      <c r="B4" s="73" t="s">
        <v>40</v>
      </c>
      <c r="C4" s="94">
        <v>152460</v>
      </c>
      <c r="D4" s="72"/>
      <c r="E4" s="93"/>
      <c r="F4" s="71"/>
      <c r="G4" s="93"/>
    </row>
    <row r="5" spans="1:7" ht="12">
      <c r="A5" s="58"/>
      <c r="B5" s="48"/>
      <c r="C5" s="61">
        <v>126000</v>
      </c>
      <c r="D5" s="76">
        <v>111</v>
      </c>
      <c r="E5" s="81">
        <v>321</v>
      </c>
      <c r="F5" s="77">
        <v>501</v>
      </c>
      <c r="G5" s="81">
        <v>321</v>
      </c>
    </row>
    <row r="6" spans="1:7" ht="12">
      <c r="A6" s="59"/>
      <c r="B6" s="49"/>
      <c r="C6" s="62">
        <v>26460</v>
      </c>
      <c r="D6" s="41">
        <v>343</v>
      </c>
      <c r="E6" s="82">
        <v>321</v>
      </c>
      <c r="F6" s="83">
        <v>343</v>
      </c>
      <c r="G6" s="82">
        <v>321</v>
      </c>
    </row>
    <row r="7" spans="1:7" ht="12">
      <c r="A7" s="57">
        <v>2</v>
      </c>
      <c r="B7" s="46" t="s">
        <v>43</v>
      </c>
      <c r="C7" s="60">
        <v>9922</v>
      </c>
      <c r="D7" s="40"/>
      <c r="E7" s="84"/>
      <c r="F7" s="85"/>
      <c r="G7" s="84"/>
    </row>
    <row r="8" spans="1:7" ht="12">
      <c r="A8" s="58"/>
      <c r="B8" s="48"/>
      <c r="C8" s="61">
        <v>8200</v>
      </c>
      <c r="D8" s="76" t="s">
        <v>48</v>
      </c>
      <c r="E8" s="81">
        <v>211</v>
      </c>
      <c r="F8" s="77" t="s">
        <v>49</v>
      </c>
      <c r="G8" s="81">
        <v>211</v>
      </c>
    </row>
    <row r="9" spans="1:7" ht="12">
      <c r="A9" s="59"/>
      <c r="B9" s="49"/>
      <c r="C9" s="62">
        <v>1722</v>
      </c>
      <c r="D9" s="41">
        <v>343</v>
      </c>
      <c r="E9" s="82">
        <v>211</v>
      </c>
      <c r="F9" s="83">
        <v>343</v>
      </c>
      <c r="G9" s="82">
        <v>211</v>
      </c>
    </row>
    <row r="10" spans="1:7" ht="12">
      <c r="A10" s="63">
        <v>3</v>
      </c>
      <c r="B10" s="50" t="s">
        <v>44</v>
      </c>
      <c r="C10" s="65">
        <v>3500</v>
      </c>
      <c r="D10" s="78">
        <v>111</v>
      </c>
      <c r="E10" s="86">
        <v>586</v>
      </c>
      <c r="F10" s="79">
        <v>501</v>
      </c>
      <c r="G10" s="86">
        <v>586</v>
      </c>
    </row>
    <row r="11" spans="1:7" ht="12">
      <c r="A11" s="63">
        <v>4</v>
      </c>
      <c r="B11" s="50" t="s">
        <v>45</v>
      </c>
      <c r="C11" s="65">
        <v>8200</v>
      </c>
      <c r="D11" s="112" t="s">
        <v>21</v>
      </c>
      <c r="E11" s="114" t="s">
        <v>48</v>
      </c>
      <c r="F11" s="115" t="s">
        <v>50</v>
      </c>
      <c r="G11" s="114" t="s">
        <v>50</v>
      </c>
    </row>
    <row r="12" spans="1:7" ht="12">
      <c r="A12" s="61">
        <v>5</v>
      </c>
      <c r="B12" s="68" t="s">
        <v>45</v>
      </c>
      <c r="C12" s="267">
        <v>129500</v>
      </c>
      <c r="D12" s="100">
        <v>112</v>
      </c>
      <c r="E12" s="113">
        <v>111</v>
      </c>
      <c r="F12" s="116" t="s">
        <v>50</v>
      </c>
      <c r="G12" s="113" t="s">
        <v>50</v>
      </c>
    </row>
    <row r="13" spans="1:7" ht="12">
      <c r="A13" s="65">
        <v>6</v>
      </c>
      <c r="B13" s="69" t="s">
        <v>46</v>
      </c>
      <c r="C13" s="65">
        <v>48590</v>
      </c>
      <c r="D13" s="112">
        <v>501</v>
      </c>
      <c r="E13" s="114">
        <v>112</v>
      </c>
      <c r="F13" s="115" t="s">
        <v>50</v>
      </c>
      <c r="G13" s="114" t="s">
        <v>50</v>
      </c>
    </row>
    <row r="14" spans="1:7" ht="12.75" thickBot="1">
      <c r="A14" s="66">
        <v>7</v>
      </c>
      <c r="B14" s="70" t="s">
        <v>47</v>
      </c>
      <c r="C14" s="66">
        <v>152460</v>
      </c>
      <c r="D14" s="55">
        <v>321</v>
      </c>
      <c r="E14" s="104">
        <v>221</v>
      </c>
      <c r="F14" s="54">
        <v>321</v>
      </c>
      <c r="G14" s="104">
        <v>221</v>
      </c>
    </row>
    <row r="15" spans="1:7" ht="12">
      <c r="A15" s="105" t="s">
        <v>51</v>
      </c>
      <c r="B15" s="62" t="s">
        <v>44</v>
      </c>
      <c r="C15" s="62">
        <v>146780</v>
      </c>
      <c r="D15" s="106" t="s">
        <v>50</v>
      </c>
      <c r="E15" s="107" t="s">
        <v>50</v>
      </c>
      <c r="F15" s="118">
        <v>501</v>
      </c>
      <c r="G15" s="119">
        <v>112</v>
      </c>
    </row>
    <row r="16" spans="1:12" ht="12.75" thickBot="1">
      <c r="A16" s="90" t="s">
        <v>52</v>
      </c>
      <c r="B16" s="101" t="s">
        <v>44</v>
      </c>
      <c r="C16" s="117"/>
      <c r="D16" s="102" t="s">
        <v>50</v>
      </c>
      <c r="E16" s="103" t="s">
        <v>50</v>
      </c>
      <c r="F16" s="120">
        <v>112</v>
      </c>
      <c r="G16" s="121">
        <v>501</v>
      </c>
      <c r="H16" s="268" t="s">
        <v>118</v>
      </c>
      <c r="I16" s="80"/>
      <c r="J16" s="80"/>
      <c r="K16" s="80"/>
      <c r="L16" s="255"/>
    </row>
  </sheetData>
  <sheetProtection/>
  <mergeCells count="2">
    <mergeCell ref="D2:E2"/>
    <mergeCell ref="F2:G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90" zoomScalePageLayoutView="0" workbookViewId="0" topLeftCell="A1">
      <selection activeCell="M12" sqref="M12"/>
    </sheetView>
  </sheetViews>
  <sheetFormatPr defaultColWidth="9.140625" defaultRowHeight="12.75"/>
  <sheetData>
    <row r="1" ht="12.75" thickBot="1">
      <c r="A1" t="s">
        <v>59</v>
      </c>
    </row>
    <row r="2" spans="1:7" ht="12.75" thickBot="1">
      <c r="A2" s="52"/>
      <c r="D2" s="274" t="s">
        <v>41</v>
      </c>
      <c r="E2" s="276"/>
      <c r="F2" s="275" t="s">
        <v>42</v>
      </c>
      <c r="G2" s="276"/>
    </row>
    <row r="3" spans="1:7" ht="13.5" thickBot="1">
      <c r="A3" s="33" t="s">
        <v>1</v>
      </c>
      <c r="B3" s="33" t="s">
        <v>39</v>
      </c>
      <c r="C3" s="31" t="s">
        <v>3</v>
      </c>
      <c r="D3" s="32" t="s">
        <v>4</v>
      </c>
      <c r="E3" s="34" t="s">
        <v>5</v>
      </c>
      <c r="F3" s="87" t="s">
        <v>4</v>
      </c>
      <c r="G3" s="34" t="s">
        <v>5</v>
      </c>
    </row>
    <row r="4" spans="1:7" ht="12">
      <c r="A4" s="94">
        <v>1</v>
      </c>
      <c r="B4" s="37" t="s">
        <v>40</v>
      </c>
      <c r="C4" s="95">
        <v>129050</v>
      </c>
      <c r="D4" s="37"/>
      <c r="E4" s="36"/>
      <c r="F4" s="71"/>
      <c r="G4" s="93"/>
    </row>
    <row r="5" spans="1:7" ht="12">
      <c r="A5" s="58" t="s">
        <v>53</v>
      </c>
      <c r="B5" s="38"/>
      <c r="C5" s="200">
        <v>100000</v>
      </c>
      <c r="D5" s="124">
        <v>131</v>
      </c>
      <c r="E5" s="43">
        <v>321</v>
      </c>
      <c r="F5" s="131">
        <v>504</v>
      </c>
      <c r="G5" s="74">
        <v>321</v>
      </c>
    </row>
    <row r="6" spans="1:7" ht="12">
      <c r="A6" s="58" t="s">
        <v>54</v>
      </c>
      <c r="B6" s="38"/>
      <c r="C6" s="96">
        <v>21000</v>
      </c>
      <c r="D6" s="30">
        <v>343</v>
      </c>
      <c r="E6" s="43">
        <v>321</v>
      </c>
      <c r="F6" s="47">
        <v>343</v>
      </c>
      <c r="G6" s="74">
        <v>321</v>
      </c>
    </row>
    <row r="7" spans="1:7" ht="12">
      <c r="A7" s="58" t="s">
        <v>55</v>
      </c>
      <c r="B7" s="38"/>
      <c r="C7" s="200">
        <v>5000</v>
      </c>
      <c r="D7" s="125">
        <v>131</v>
      </c>
      <c r="E7" s="43">
        <v>321</v>
      </c>
      <c r="F7" s="131">
        <v>504</v>
      </c>
      <c r="G7" s="74">
        <v>321</v>
      </c>
    </row>
    <row r="8" spans="1:7" ht="12">
      <c r="A8" s="58" t="s">
        <v>56</v>
      </c>
      <c r="B8" s="38"/>
      <c r="C8" s="96">
        <v>1050</v>
      </c>
      <c r="D8" s="30">
        <v>343</v>
      </c>
      <c r="E8" s="43">
        <v>321</v>
      </c>
      <c r="F8" s="51">
        <v>343</v>
      </c>
      <c r="G8" s="81">
        <v>321</v>
      </c>
    </row>
    <row r="9" spans="1:7" ht="12">
      <c r="A9" s="59" t="s">
        <v>57</v>
      </c>
      <c r="B9" s="39"/>
      <c r="C9" s="97">
        <v>2000</v>
      </c>
      <c r="D9" s="126">
        <v>112</v>
      </c>
      <c r="E9" s="91">
        <v>321</v>
      </c>
      <c r="F9" s="132">
        <v>501</v>
      </c>
      <c r="G9" s="82">
        <v>321</v>
      </c>
    </row>
    <row r="10" spans="1:7" ht="12">
      <c r="A10" s="57">
        <v>2</v>
      </c>
      <c r="B10" s="37" t="s">
        <v>44</v>
      </c>
      <c r="C10" s="253">
        <v>1500</v>
      </c>
      <c r="D10" s="127">
        <v>131</v>
      </c>
      <c r="E10" s="92">
        <v>325</v>
      </c>
      <c r="F10" s="133">
        <v>504</v>
      </c>
      <c r="G10" s="84">
        <v>325</v>
      </c>
    </row>
    <row r="11" spans="1:7" ht="12">
      <c r="A11" s="63">
        <v>3</v>
      </c>
      <c r="B11" s="42" t="s">
        <v>45</v>
      </c>
      <c r="C11" s="254">
        <v>106500</v>
      </c>
      <c r="D11" s="128">
        <v>132</v>
      </c>
      <c r="E11" s="129">
        <v>131</v>
      </c>
      <c r="F11" s="134" t="s">
        <v>60</v>
      </c>
      <c r="G11" s="135" t="s">
        <v>60</v>
      </c>
    </row>
    <row r="12" spans="1:7" ht="12">
      <c r="A12" s="63">
        <v>4</v>
      </c>
      <c r="B12" s="42" t="s">
        <v>47</v>
      </c>
      <c r="C12" s="99">
        <v>129050</v>
      </c>
      <c r="D12" s="45">
        <v>321</v>
      </c>
      <c r="E12" s="44">
        <v>221</v>
      </c>
      <c r="F12" s="53">
        <v>321</v>
      </c>
      <c r="G12" s="86">
        <v>221</v>
      </c>
    </row>
    <row r="13" spans="1:7" ht="12">
      <c r="A13" s="61">
        <v>5</v>
      </c>
      <c r="B13" s="38" t="s">
        <v>58</v>
      </c>
      <c r="C13" s="96">
        <v>78045</v>
      </c>
      <c r="D13" s="30"/>
      <c r="E13" s="43"/>
      <c r="F13" s="51"/>
      <c r="G13" s="81"/>
    </row>
    <row r="14" spans="1:7" ht="12">
      <c r="A14" s="58"/>
      <c r="B14" s="38"/>
      <c r="C14" s="96">
        <v>64500</v>
      </c>
      <c r="D14" s="30">
        <v>311</v>
      </c>
      <c r="E14" s="43">
        <v>604</v>
      </c>
      <c r="F14" s="51">
        <v>311</v>
      </c>
      <c r="G14" s="81">
        <v>604</v>
      </c>
    </row>
    <row r="15" spans="1:7" ht="12">
      <c r="A15" s="64"/>
      <c r="B15" s="41"/>
      <c r="C15" s="96">
        <v>13545</v>
      </c>
      <c r="D15" s="30">
        <v>311</v>
      </c>
      <c r="E15" s="43">
        <v>343</v>
      </c>
      <c r="F15" s="51">
        <v>311</v>
      </c>
      <c r="G15" s="81">
        <v>343</v>
      </c>
    </row>
    <row r="16" spans="1:7" ht="12">
      <c r="A16" s="65">
        <v>6</v>
      </c>
      <c r="B16" s="45" t="s">
        <v>46</v>
      </c>
      <c r="C16" s="99">
        <v>58050</v>
      </c>
      <c r="D16" s="45">
        <v>504</v>
      </c>
      <c r="E16" s="129">
        <v>132</v>
      </c>
      <c r="F16" s="134" t="s">
        <v>60</v>
      </c>
      <c r="G16" s="135" t="s">
        <v>60</v>
      </c>
    </row>
    <row r="17" spans="1:7" ht="12">
      <c r="A17" s="60">
        <v>7</v>
      </c>
      <c r="B17" s="40" t="s">
        <v>44</v>
      </c>
      <c r="C17" s="98">
        <v>4500</v>
      </c>
      <c r="D17" s="40">
        <v>549</v>
      </c>
      <c r="E17" s="130">
        <v>132</v>
      </c>
      <c r="F17" s="85">
        <v>549</v>
      </c>
      <c r="G17" s="136">
        <v>504</v>
      </c>
    </row>
    <row r="18" spans="1:7" ht="12">
      <c r="A18" s="65">
        <v>8</v>
      </c>
      <c r="B18" s="45" t="s">
        <v>44</v>
      </c>
      <c r="C18" s="99">
        <v>4000</v>
      </c>
      <c r="D18" s="88">
        <v>378</v>
      </c>
      <c r="E18" s="44">
        <v>648</v>
      </c>
      <c r="F18" s="89">
        <v>378</v>
      </c>
      <c r="G18" s="86">
        <v>648</v>
      </c>
    </row>
    <row r="19" spans="1:7" ht="12">
      <c r="A19" s="65">
        <v>9</v>
      </c>
      <c r="B19" s="45" t="s">
        <v>44</v>
      </c>
      <c r="C19" s="99">
        <v>3100</v>
      </c>
      <c r="D19" s="88">
        <v>549</v>
      </c>
      <c r="E19" s="129">
        <v>132</v>
      </c>
      <c r="F19" s="89">
        <v>549</v>
      </c>
      <c r="G19" s="137">
        <v>504</v>
      </c>
    </row>
    <row r="20" spans="1:7" ht="12.75" thickBot="1">
      <c r="A20" s="66">
        <v>10</v>
      </c>
      <c r="B20" s="75" t="s">
        <v>44</v>
      </c>
      <c r="C20" s="108">
        <v>3100</v>
      </c>
      <c r="D20" s="102">
        <v>335</v>
      </c>
      <c r="E20" s="122">
        <v>648</v>
      </c>
      <c r="F20" s="139">
        <v>335</v>
      </c>
      <c r="G20" s="138">
        <v>648</v>
      </c>
    </row>
    <row r="21" spans="1:7" ht="12">
      <c r="A21" s="142" t="s">
        <v>61</v>
      </c>
      <c r="B21" s="142"/>
      <c r="C21" s="96">
        <v>45000</v>
      </c>
      <c r="D21" s="140" t="s">
        <v>50</v>
      </c>
      <c r="E21" s="140" t="s">
        <v>50</v>
      </c>
      <c r="F21" s="141">
        <v>504</v>
      </c>
      <c r="G21" s="141">
        <v>132</v>
      </c>
    </row>
    <row r="22" spans="1:7" ht="12">
      <c r="A22" s="142" t="s">
        <v>119</v>
      </c>
      <c r="B22" s="142"/>
      <c r="C22" s="96">
        <v>85850</v>
      </c>
      <c r="D22" s="140" t="s">
        <v>50</v>
      </c>
      <c r="E22" s="140" t="s">
        <v>50</v>
      </c>
      <c r="F22" s="141">
        <v>132</v>
      </c>
      <c r="G22" s="141">
        <v>504</v>
      </c>
    </row>
    <row r="23" spans="1:7" ht="12">
      <c r="A23" s="142" t="s">
        <v>62</v>
      </c>
      <c r="B23" s="142"/>
      <c r="C23" s="96">
        <v>2000</v>
      </c>
      <c r="D23" s="140" t="s">
        <v>50</v>
      </c>
      <c r="E23" s="140" t="s">
        <v>50</v>
      </c>
      <c r="F23" s="141">
        <v>112</v>
      </c>
      <c r="G23" s="141">
        <v>501</v>
      </c>
    </row>
  </sheetData>
  <sheetProtection/>
  <mergeCells count="2">
    <mergeCell ref="D2:E2"/>
    <mergeCell ref="F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10" zoomScaleNormal="110" zoomScalePageLayoutView="0" workbookViewId="0" topLeftCell="A1">
      <selection activeCell="N21" sqref="N21"/>
    </sheetView>
  </sheetViews>
  <sheetFormatPr defaultColWidth="9.140625" defaultRowHeight="12.75"/>
  <sheetData>
    <row r="1" ht="12.75" thickBot="1">
      <c r="A1" t="s">
        <v>63</v>
      </c>
    </row>
    <row r="2" spans="1:7" ht="12.75" thickBot="1">
      <c r="A2" s="52"/>
      <c r="D2" s="274" t="s">
        <v>41</v>
      </c>
      <c r="E2" s="276"/>
      <c r="F2" s="275" t="s">
        <v>42</v>
      </c>
      <c r="G2" s="276"/>
    </row>
    <row r="3" spans="1:7" ht="13.5" thickBot="1">
      <c r="A3" s="33" t="s">
        <v>1</v>
      </c>
      <c r="B3" s="33" t="s">
        <v>39</v>
      </c>
      <c r="C3" s="31" t="s">
        <v>3</v>
      </c>
      <c r="D3" s="177" t="s">
        <v>4</v>
      </c>
      <c r="E3" s="178" t="s">
        <v>5</v>
      </c>
      <c r="F3" s="87" t="s">
        <v>4</v>
      </c>
      <c r="G3" s="34" t="s">
        <v>5</v>
      </c>
    </row>
    <row r="4" spans="1:7" ht="12">
      <c r="A4" s="166">
        <v>1</v>
      </c>
      <c r="B4" s="167" t="s">
        <v>40</v>
      </c>
      <c r="C4" s="168">
        <v>120000</v>
      </c>
      <c r="D4" s="124">
        <v>111</v>
      </c>
      <c r="E4" s="145">
        <v>321</v>
      </c>
      <c r="F4" s="169">
        <v>501</v>
      </c>
      <c r="G4" s="170">
        <v>321</v>
      </c>
    </row>
    <row r="5" spans="1:7" ht="12">
      <c r="A5" s="154">
        <v>2</v>
      </c>
      <c r="B5" s="155" t="s">
        <v>64</v>
      </c>
      <c r="C5" s="156"/>
      <c r="D5" s="155"/>
      <c r="E5" s="157"/>
      <c r="F5" s="158"/>
      <c r="G5" s="159"/>
    </row>
    <row r="6" spans="1:7" ht="12">
      <c r="A6" s="143" t="s">
        <v>53</v>
      </c>
      <c r="B6" s="123"/>
      <c r="C6" s="144">
        <v>6000</v>
      </c>
      <c r="D6" s="124">
        <v>111</v>
      </c>
      <c r="E6" s="145">
        <v>379</v>
      </c>
      <c r="F6" s="146">
        <v>501</v>
      </c>
      <c r="G6" s="147">
        <v>379</v>
      </c>
    </row>
    <row r="7" spans="1:7" ht="12">
      <c r="A7" s="148" t="s">
        <v>54</v>
      </c>
      <c r="B7" s="149"/>
      <c r="C7" s="179">
        <v>26460</v>
      </c>
      <c r="D7" s="149">
        <v>343</v>
      </c>
      <c r="E7" s="151">
        <v>343</v>
      </c>
      <c r="F7" s="152">
        <v>343</v>
      </c>
      <c r="G7" s="153">
        <v>343</v>
      </c>
    </row>
    <row r="8" spans="1:7" ht="12">
      <c r="A8" s="160">
        <v>3</v>
      </c>
      <c r="B8" s="161" t="s">
        <v>40</v>
      </c>
      <c r="C8" s="162">
        <v>2350</v>
      </c>
      <c r="D8" s="181">
        <v>111</v>
      </c>
      <c r="E8" s="163">
        <v>321</v>
      </c>
      <c r="F8" s="164">
        <v>501</v>
      </c>
      <c r="G8" s="165">
        <v>321</v>
      </c>
    </row>
    <row r="9" spans="1:7" ht="12">
      <c r="A9" s="148">
        <v>4</v>
      </c>
      <c r="B9" s="149" t="s">
        <v>45</v>
      </c>
      <c r="C9" s="150">
        <v>34150</v>
      </c>
      <c r="D9" s="182">
        <v>112</v>
      </c>
      <c r="E9" s="183">
        <v>119</v>
      </c>
      <c r="F9" s="152" t="s">
        <v>50</v>
      </c>
      <c r="G9" s="153" t="s">
        <v>50</v>
      </c>
    </row>
    <row r="10" spans="1:7" ht="12">
      <c r="A10" s="154">
        <v>5</v>
      </c>
      <c r="B10" s="155" t="s">
        <v>45</v>
      </c>
      <c r="C10" s="180">
        <v>128350</v>
      </c>
      <c r="D10" s="184">
        <v>112</v>
      </c>
      <c r="E10" s="185">
        <v>111</v>
      </c>
      <c r="F10" s="158" t="s">
        <v>50</v>
      </c>
      <c r="G10" s="159" t="s">
        <v>50</v>
      </c>
    </row>
    <row r="11" spans="1:7" ht="12">
      <c r="A11" s="160">
        <v>6</v>
      </c>
      <c r="B11" s="161" t="s">
        <v>46</v>
      </c>
      <c r="C11" s="162">
        <v>578590</v>
      </c>
      <c r="D11" s="161">
        <v>501</v>
      </c>
      <c r="E11" s="186">
        <v>112</v>
      </c>
      <c r="F11" s="164" t="s">
        <v>50</v>
      </c>
      <c r="G11" s="165" t="s">
        <v>50</v>
      </c>
    </row>
    <row r="12" spans="1:7" ht="12">
      <c r="A12" s="160">
        <v>7</v>
      </c>
      <c r="B12" s="161" t="s">
        <v>45</v>
      </c>
      <c r="C12" s="162">
        <v>34444</v>
      </c>
      <c r="D12" s="181">
        <v>112</v>
      </c>
      <c r="E12" s="186">
        <v>111</v>
      </c>
      <c r="F12" s="164" t="s">
        <v>50</v>
      </c>
      <c r="G12" s="165" t="s">
        <v>50</v>
      </c>
    </row>
    <row r="13" spans="1:7" ht="12.75" thickBot="1">
      <c r="A13" s="171">
        <v>8</v>
      </c>
      <c r="B13" s="172" t="s">
        <v>65</v>
      </c>
      <c r="C13" s="173">
        <v>34444</v>
      </c>
      <c r="D13" s="187">
        <v>111</v>
      </c>
      <c r="E13" s="174">
        <v>389</v>
      </c>
      <c r="F13" s="175">
        <v>501</v>
      </c>
      <c r="G13" s="176">
        <v>389</v>
      </c>
    </row>
    <row r="14" spans="1:7" ht="12">
      <c r="A14" s="143" t="s">
        <v>66</v>
      </c>
      <c r="B14" s="123" t="s">
        <v>44</v>
      </c>
      <c r="C14" s="144">
        <v>454326</v>
      </c>
      <c r="D14" s="123" t="s">
        <v>60</v>
      </c>
      <c r="E14" s="145" t="s">
        <v>60</v>
      </c>
      <c r="F14" s="146">
        <v>501</v>
      </c>
      <c r="G14" s="147">
        <v>112</v>
      </c>
    </row>
    <row r="15" spans="1:7" ht="12">
      <c r="A15" s="160" t="s">
        <v>67</v>
      </c>
      <c r="B15" s="161"/>
      <c r="C15" s="162">
        <v>34150</v>
      </c>
      <c r="D15" s="161" t="s">
        <v>60</v>
      </c>
      <c r="E15" s="163" t="s">
        <v>60</v>
      </c>
      <c r="F15" s="164">
        <v>501</v>
      </c>
      <c r="G15" s="165">
        <v>119</v>
      </c>
    </row>
    <row r="16" spans="1:7" ht="12">
      <c r="A16" s="256" t="s">
        <v>68</v>
      </c>
      <c r="B16" s="257"/>
      <c r="C16" s="162">
        <v>72680</v>
      </c>
      <c r="D16" s="42" t="s">
        <v>60</v>
      </c>
      <c r="E16" s="197" t="s">
        <v>60</v>
      </c>
      <c r="F16" s="164">
        <v>112</v>
      </c>
      <c r="G16" s="165">
        <v>501</v>
      </c>
    </row>
  </sheetData>
  <sheetProtection/>
  <mergeCells count="2">
    <mergeCell ref="D2:E2"/>
    <mergeCell ref="F2: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10" zoomScaleNormal="110" zoomScalePageLayoutView="0" workbookViewId="0" topLeftCell="A1">
      <selection activeCell="E18" sqref="E18"/>
    </sheetView>
  </sheetViews>
  <sheetFormatPr defaultColWidth="9.140625" defaultRowHeight="12.75"/>
  <cols>
    <col min="2" max="3" width="12.421875" style="0" customWidth="1"/>
    <col min="4" max="6" width="15.57421875" style="0" customWidth="1"/>
  </cols>
  <sheetData>
    <row r="1" spans="1:6" ht="12">
      <c r="A1" t="s">
        <v>121</v>
      </c>
      <c r="D1" s="277" t="s">
        <v>74</v>
      </c>
      <c r="E1" s="278"/>
      <c r="F1" s="279"/>
    </row>
    <row r="2" spans="1:6" ht="12">
      <c r="A2" s="188"/>
      <c r="B2" s="189" t="s">
        <v>72</v>
      </c>
      <c r="C2" s="189" t="s">
        <v>73</v>
      </c>
      <c r="D2" s="270" t="s">
        <v>75</v>
      </c>
      <c r="E2" s="270" t="s">
        <v>76</v>
      </c>
      <c r="F2" s="270" t="s">
        <v>77</v>
      </c>
    </row>
    <row r="3" spans="1:6" ht="12">
      <c r="A3" s="271" t="s">
        <v>69</v>
      </c>
      <c r="B3" s="188">
        <v>102450</v>
      </c>
      <c r="C3" s="188">
        <v>112400</v>
      </c>
      <c r="D3" s="189">
        <v>4720</v>
      </c>
      <c r="E3" s="189">
        <v>5230</v>
      </c>
      <c r="F3" s="189" t="s">
        <v>50</v>
      </c>
    </row>
    <row r="4" spans="1:6" ht="12">
      <c r="A4" s="271" t="s">
        <v>70</v>
      </c>
      <c r="B4" s="188">
        <v>12930</v>
      </c>
      <c r="C4" s="188">
        <v>12260</v>
      </c>
      <c r="D4" s="189" t="s">
        <v>50</v>
      </c>
      <c r="E4" s="189" t="s">
        <v>50</v>
      </c>
      <c r="F4" s="189">
        <v>670</v>
      </c>
    </row>
    <row r="5" spans="1:6" ht="12">
      <c r="A5" s="271" t="s">
        <v>71</v>
      </c>
      <c r="B5" s="188">
        <v>7400</v>
      </c>
      <c r="C5" s="188">
        <v>8500</v>
      </c>
      <c r="D5" s="189" t="s">
        <v>50</v>
      </c>
      <c r="E5" s="189">
        <v>1100</v>
      </c>
      <c r="F5" s="189" t="s">
        <v>50</v>
      </c>
    </row>
    <row r="6" spans="1:6" ht="12">
      <c r="A6" s="188" t="s">
        <v>78</v>
      </c>
      <c r="B6" s="188">
        <f>SUM(B3:B5)</f>
        <v>122780</v>
      </c>
      <c r="C6" s="188">
        <f>SUM(C3:C5)</f>
        <v>133160</v>
      </c>
      <c r="D6" s="189"/>
      <c r="E6" s="189"/>
      <c r="F6" s="189"/>
    </row>
    <row r="8" spans="1:4" ht="12.75">
      <c r="A8" s="272" t="s">
        <v>79</v>
      </c>
      <c r="D8" s="273" t="s">
        <v>122</v>
      </c>
    </row>
    <row r="9" spans="1:4" ht="12">
      <c r="A9" s="140">
        <v>1</v>
      </c>
      <c r="B9" s="269" t="s">
        <v>44</v>
      </c>
      <c r="C9">
        <v>4720</v>
      </c>
      <c r="D9" s="269" t="s">
        <v>123</v>
      </c>
    </row>
    <row r="10" spans="1:4" ht="12">
      <c r="A10" s="140">
        <v>2</v>
      </c>
      <c r="B10" s="269" t="s">
        <v>44</v>
      </c>
      <c r="C10">
        <v>5230</v>
      </c>
      <c r="D10" s="269" t="s">
        <v>124</v>
      </c>
    </row>
    <row r="11" spans="1:4" ht="12">
      <c r="A11" s="140">
        <v>3</v>
      </c>
      <c r="B11" s="269" t="s">
        <v>65</v>
      </c>
      <c r="C11">
        <v>670</v>
      </c>
      <c r="D11" s="269" t="s">
        <v>125</v>
      </c>
    </row>
    <row r="12" spans="1:4" ht="12">
      <c r="A12" s="140">
        <v>4</v>
      </c>
      <c r="B12" s="269" t="s">
        <v>44</v>
      </c>
      <c r="C12">
        <v>1100</v>
      </c>
      <c r="D12" s="269" t="s">
        <v>126</v>
      </c>
    </row>
    <row r="13" spans="1:4" ht="12">
      <c r="A13" s="140">
        <v>5</v>
      </c>
      <c r="B13" s="269" t="s">
        <v>44</v>
      </c>
      <c r="C13">
        <v>1100</v>
      </c>
      <c r="D13" s="269" t="s">
        <v>80</v>
      </c>
    </row>
    <row r="14" ht="12">
      <c r="A14" s="140"/>
    </row>
    <row r="15" spans="1:5" ht="12">
      <c r="A15" s="140"/>
      <c r="E15" t="s">
        <v>81</v>
      </c>
    </row>
  </sheetData>
  <sheetProtection/>
  <mergeCells count="1">
    <mergeCell ref="D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sheetData>
    <row r="1" ht="12.75" thickBot="1">
      <c r="A1" t="s">
        <v>113</v>
      </c>
    </row>
    <row r="2" spans="1:7" ht="12.75" thickBot="1">
      <c r="A2" s="52"/>
      <c r="D2" s="274" t="s">
        <v>41</v>
      </c>
      <c r="E2" s="276"/>
      <c r="F2" s="275" t="s">
        <v>42</v>
      </c>
      <c r="G2" s="276"/>
    </row>
    <row r="3" spans="1:7" ht="12.75">
      <c r="A3" s="33" t="s">
        <v>1</v>
      </c>
      <c r="B3" s="33" t="s">
        <v>39</v>
      </c>
      <c r="C3" s="31" t="s">
        <v>3</v>
      </c>
      <c r="D3" s="32" t="s">
        <v>4</v>
      </c>
      <c r="E3" s="34" t="s">
        <v>5</v>
      </c>
      <c r="F3" s="87" t="s">
        <v>4</v>
      </c>
      <c r="G3" s="34" t="s">
        <v>5</v>
      </c>
    </row>
    <row r="4" spans="1:7" ht="12">
      <c r="A4" s="195">
        <v>1</v>
      </c>
      <c r="B4" s="258" t="s">
        <v>46</v>
      </c>
      <c r="C4" s="220">
        <v>68000</v>
      </c>
      <c r="D4" s="189">
        <v>501</v>
      </c>
      <c r="E4" s="192">
        <v>112</v>
      </c>
      <c r="F4" s="193" t="s">
        <v>60</v>
      </c>
      <c r="G4" s="196" t="s">
        <v>60</v>
      </c>
    </row>
    <row r="5" spans="1:7" ht="12">
      <c r="A5" s="195">
        <v>2</v>
      </c>
      <c r="B5" s="258" t="s">
        <v>83</v>
      </c>
      <c r="C5" s="220">
        <v>23000</v>
      </c>
      <c r="D5" s="189">
        <v>521</v>
      </c>
      <c r="E5" s="189">
        <v>331</v>
      </c>
      <c r="F5" s="189">
        <v>521</v>
      </c>
      <c r="G5" s="197">
        <v>331</v>
      </c>
    </row>
    <row r="6" spans="1:7" ht="12">
      <c r="A6" s="198" t="s">
        <v>25</v>
      </c>
      <c r="B6" s="259" t="s">
        <v>44</v>
      </c>
      <c r="C6" s="221">
        <v>2800</v>
      </c>
      <c r="D6" s="189">
        <v>551</v>
      </c>
      <c r="E6" s="194" t="s">
        <v>87</v>
      </c>
      <c r="F6" s="189">
        <v>551</v>
      </c>
      <c r="G6" s="199" t="s">
        <v>87</v>
      </c>
    </row>
    <row r="7" spans="1:7" ht="12">
      <c r="A7" s="201" t="s">
        <v>27</v>
      </c>
      <c r="B7" s="260" t="s">
        <v>44</v>
      </c>
      <c r="C7" s="222">
        <v>7200</v>
      </c>
      <c r="D7" s="189">
        <v>551</v>
      </c>
      <c r="E7" s="194" t="s">
        <v>88</v>
      </c>
      <c r="F7" s="189">
        <v>551</v>
      </c>
      <c r="G7" s="199" t="s">
        <v>88</v>
      </c>
    </row>
    <row r="8" spans="1:7" ht="12">
      <c r="A8" s="47">
        <v>4</v>
      </c>
      <c r="B8" s="259" t="s">
        <v>58</v>
      </c>
      <c r="C8" s="233">
        <f>SUM(C9:C10)</f>
        <v>139150</v>
      </c>
      <c r="D8" s="189"/>
      <c r="E8" s="189"/>
      <c r="F8" s="189"/>
      <c r="G8" s="197"/>
    </row>
    <row r="9" spans="1:7" ht="12">
      <c r="A9" s="47" t="s">
        <v>53</v>
      </c>
      <c r="B9" s="261"/>
      <c r="C9" s="223">
        <v>115000</v>
      </c>
      <c r="D9" s="189">
        <v>311</v>
      </c>
      <c r="E9" s="189">
        <v>601</v>
      </c>
      <c r="F9" s="189">
        <v>311</v>
      </c>
      <c r="G9" s="197">
        <v>601</v>
      </c>
    </row>
    <row r="10" spans="1:7" ht="12">
      <c r="A10" s="202" t="s">
        <v>54</v>
      </c>
      <c r="B10" s="260"/>
      <c r="C10" s="224">
        <v>24150</v>
      </c>
      <c r="D10" s="189">
        <v>311</v>
      </c>
      <c r="E10" s="189">
        <v>343</v>
      </c>
      <c r="F10" s="189">
        <v>311</v>
      </c>
      <c r="G10" s="197">
        <v>343</v>
      </c>
    </row>
    <row r="11" spans="1:7" ht="12">
      <c r="A11" s="47">
        <v>5</v>
      </c>
      <c r="B11" s="261" t="s">
        <v>58</v>
      </c>
      <c r="C11" s="233">
        <f>SUM(C12:C13)</f>
        <v>2420</v>
      </c>
      <c r="D11" s="189"/>
      <c r="E11" s="189"/>
      <c r="F11" s="189"/>
      <c r="G11" s="197"/>
    </row>
    <row r="12" spans="1:7" ht="12">
      <c r="A12" s="47" t="s">
        <v>53</v>
      </c>
      <c r="B12" s="261"/>
      <c r="C12" s="223">
        <v>2000</v>
      </c>
      <c r="D12" s="189">
        <v>311</v>
      </c>
      <c r="E12" s="189">
        <v>602</v>
      </c>
      <c r="F12" s="189">
        <v>311</v>
      </c>
      <c r="G12" s="197">
        <v>602</v>
      </c>
    </row>
    <row r="13" spans="1:7" ht="12">
      <c r="A13" s="47" t="s">
        <v>54</v>
      </c>
      <c r="B13" s="261"/>
      <c r="C13" s="233">
        <v>420</v>
      </c>
      <c r="D13" s="189">
        <v>311</v>
      </c>
      <c r="E13" s="189">
        <v>343</v>
      </c>
      <c r="F13" s="189">
        <v>311</v>
      </c>
      <c r="G13" s="197">
        <v>343</v>
      </c>
    </row>
    <row r="14" spans="1:7" ht="12">
      <c r="A14" s="203">
        <v>6</v>
      </c>
      <c r="B14" s="258" t="s">
        <v>44</v>
      </c>
      <c r="C14" s="225">
        <v>107000</v>
      </c>
      <c r="D14" s="192">
        <v>121</v>
      </c>
      <c r="E14" s="189">
        <v>581</v>
      </c>
      <c r="F14" s="193" t="s">
        <v>60</v>
      </c>
      <c r="G14" s="196" t="s">
        <v>60</v>
      </c>
    </row>
    <row r="15" spans="1:7" ht="12">
      <c r="A15" s="47">
        <v>7</v>
      </c>
      <c r="B15" s="261"/>
      <c r="C15" s="223"/>
      <c r="D15" s="189"/>
      <c r="E15" s="189"/>
      <c r="F15" s="189"/>
      <c r="G15" s="197"/>
    </row>
    <row r="16" spans="1:7" ht="12">
      <c r="A16" s="47" t="s">
        <v>53</v>
      </c>
      <c r="B16" s="261" t="s">
        <v>44</v>
      </c>
      <c r="C16" s="223">
        <v>112000</v>
      </c>
      <c r="D16" s="189">
        <v>581</v>
      </c>
      <c r="E16" s="192">
        <v>121</v>
      </c>
      <c r="F16" s="193" t="s">
        <v>60</v>
      </c>
      <c r="G16" s="196" t="s">
        <v>60</v>
      </c>
    </row>
    <row r="17" spans="1:7" ht="12">
      <c r="A17" s="47" t="s">
        <v>54</v>
      </c>
      <c r="B17" s="261" t="s">
        <v>44</v>
      </c>
      <c r="C17" s="223">
        <v>112000</v>
      </c>
      <c r="D17" s="192">
        <v>123</v>
      </c>
      <c r="E17" s="189">
        <v>583</v>
      </c>
      <c r="F17" s="193" t="s">
        <v>60</v>
      </c>
      <c r="G17" s="196" t="s">
        <v>60</v>
      </c>
    </row>
    <row r="18" spans="1:7" ht="12">
      <c r="A18" s="203">
        <v>8</v>
      </c>
      <c r="B18" s="258" t="s">
        <v>46</v>
      </c>
      <c r="C18" s="225">
        <v>102000</v>
      </c>
      <c r="D18" s="189">
        <v>583</v>
      </c>
      <c r="E18" s="192">
        <v>123</v>
      </c>
      <c r="F18" s="193" t="s">
        <v>60</v>
      </c>
      <c r="G18" s="196" t="s">
        <v>60</v>
      </c>
    </row>
    <row r="19" spans="1:7" ht="12">
      <c r="A19" s="47" t="s">
        <v>84</v>
      </c>
      <c r="B19" s="261" t="s">
        <v>46</v>
      </c>
      <c r="C19" s="223">
        <v>2500</v>
      </c>
      <c r="D19" s="189">
        <v>583</v>
      </c>
      <c r="E19" s="192">
        <v>123</v>
      </c>
      <c r="F19" s="193" t="s">
        <v>60</v>
      </c>
      <c r="G19" s="196" t="s">
        <v>60</v>
      </c>
    </row>
    <row r="20" spans="1:7" ht="12">
      <c r="A20" s="202" t="s">
        <v>85</v>
      </c>
      <c r="B20" s="260" t="s">
        <v>45</v>
      </c>
      <c r="C20" s="224">
        <v>2500</v>
      </c>
      <c r="D20" s="192">
        <v>132</v>
      </c>
      <c r="E20" s="189">
        <v>585</v>
      </c>
      <c r="F20" s="193" t="s">
        <v>60</v>
      </c>
      <c r="G20" s="196" t="s">
        <v>60</v>
      </c>
    </row>
    <row r="21" spans="1:7" ht="12">
      <c r="A21" s="47">
        <v>10</v>
      </c>
      <c r="B21" s="261" t="s">
        <v>86</v>
      </c>
      <c r="C21" s="223">
        <f>SUM(C22:C23)</f>
        <v>10890</v>
      </c>
      <c r="D21" s="189"/>
      <c r="E21" s="189"/>
      <c r="F21" s="189"/>
      <c r="G21" s="197"/>
    </row>
    <row r="22" spans="1:7" ht="12">
      <c r="A22" s="47" t="s">
        <v>53</v>
      </c>
      <c r="B22" s="261"/>
      <c r="C22" s="233">
        <v>9000</v>
      </c>
      <c r="D22" s="189">
        <v>211</v>
      </c>
      <c r="E22" s="189">
        <v>604</v>
      </c>
      <c r="F22" s="189">
        <v>211</v>
      </c>
      <c r="G22" s="197">
        <v>604</v>
      </c>
    </row>
    <row r="23" spans="1:7" ht="12">
      <c r="A23" s="47" t="s">
        <v>54</v>
      </c>
      <c r="B23" s="261"/>
      <c r="C23" s="223">
        <v>1890</v>
      </c>
      <c r="D23" s="189">
        <v>211</v>
      </c>
      <c r="E23" s="189">
        <v>343</v>
      </c>
      <c r="F23" s="189">
        <v>211</v>
      </c>
      <c r="G23" s="197">
        <v>343</v>
      </c>
    </row>
    <row r="24" spans="1:7" ht="12.75" thickBot="1">
      <c r="A24" s="213">
        <v>11</v>
      </c>
      <c r="B24" s="259" t="s">
        <v>46</v>
      </c>
      <c r="C24" s="226">
        <v>8300</v>
      </c>
      <c r="D24" s="190">
        <v>504</v>
      </c>
      <c r="E24" s="209">
        <v>132</v>
      </c>
      <c r="F24" s="210" t="s">
        <v>60</v>
      </c>
      <c r="G24" s="211" t="s">
        <v>60</v>
      </c>
    </row>
    <row r="25" spans="1:8" ht="12">
      <c r="A25" s="71" t="s">
        <v>89</v>
      </c>
      <c r="B25" s="262" t="s">
        <v>44</v>
      </c>
      <c r="C25" s="227">
        <v>98000</v>
      </c>
      <c r="D25" s="214" t="s">
        <v>60</v>
      </c>
      <c r="E25" s="214" t="s">
        <v>60</v>
      </c>
      <c r="F25" s="215">
        <v>501</v>
      </c>
      <c r="G25" s="216">
        <v>112</v>
      </c>
      <c r="H25" t="s">
        <v>104</v>
      </c>
    </row>
    <row r="26" spans="1:8" ht="12">
      <c r="A26" s="47" t="s">
        <v>90</v>
      </c>
      <c r="B26" s="261" t="s">
        <v>44</v>
      </c>
      <c r="C26" s="223">
        <v>15000</v>
      </c>
      <c r="D26" s="193" t="s">
        <v>60</v>
      </c>
      <c r="E26" s="193" t="s">
        <v>60</v>
      </c>
      <c r="F26" s="192">
        <v>581</v>
      </c>
      <c r="G26" s="137">
        <v>121</v>
      </c>
      <c r="H26" t="s">
        <v>105</v>
      </c>
    </row>
    <row r="27" spans="1:8" ht="12">
      <c r="A27" s="47" t="s">
        <v>91</v>
      </c>
      <c r="B27" s="261" t="s">
        <v>44</v>
      </c>
      <c r="C27" s="223">
        <v>19000</v>
      </c>
      <c r="D27" s="193" t="s">
        <v>60</v>
      </c>
      <c r="E27" s="193" t="s">
        <v>60</v>
      </c>
      <c r="F27" s="192">
        <v>583</v>
      </c>
      <c r="G27" s="137">
        <v>123</v>
      </c>
      <c r="H27" t="s">
        <v>106</v>
      </c>
    </row>
    <row r="28" spans="1:9" ht="12">
      <c r="A28" s="202" t="s">
        <v>92</v>
      </c>
      <c r="B28" s="260" t="s">
        <v>44</v>
      </c>
      <c r="C28" s="228">
        <v>9500</v>
      </c>
      <c r="D28" s="193" t="s">
        <v>60</v>
      </c>
      <c r="E28" s="193" t="s">
        <v>60</v>
      </c>
      <c r="F28" s="192">
        <v>504</v>
      </c>
      <c r="G28" s="137">
        <v>132</v>
      </c>
      <c r="H28" s="105" t="s">
        <v>107</v>
      </c>
      <c r="I28" s="3"/>
    </row>
    <row r="29" spans="1:8" ht="12">
      <c r="A29" s="47" t="s">
        <v>93</v>
      </c>
      <c r="B29" s="261" t="s">
        <v>44</v>
      </c>
      <c r="C29" s="223" t="s">
        <v>94</v>
      </c>
      <c r="D29" s="193" t="s">
        <v>60</v>
      </c>
      <c r="E29" s="193" t="s">
        <v>60</v>
      </c>
      <c r="F29" s="212">
        <v>112</v>
      </c>
      <c r="G29" s="217">
        <v>501</v>
      </c>
      <c r="H29" s="246" t="s">
        <v>108</v>
      </c>
    </row>
    <row r="30" spans="1:8" ht="12">
      <c r="A30" s="47" t="s">
        <v>95</v>
      </c>
      <c r="B30" s="261" t="s">
        <v>44</v>
      </c>
      <c r="C30" s="223" t="s">
        <v>94</v>
      </c>
      <c r="D30" s="193" t="s">
        <v>60</v>
      </c>
      <c r="E30" s="193" t="s">
        <v>60</v>
      </c>
      <c r="F30" s="212">
        <v>121</v>
      </c>
      <c r="G30" s="137">
        <v>581</v>
      </c>
      <c r="H30" s="246" t="s">
        <v>109</v>
      </c>
    </row>
    <row r="31" spans="1:8" ht="12">
      <c r="A31" s="47" t="s">
        <v>96</v>
      </c>
      <c r="B31" s="261" t="s">
        <v>44</v>
      </c>
      <c r="C31" s="223" t="s">
        <v>94</v>
      </c>
      <c r="D31" s="193" t="s">
        <v>60</v>
      </c>
      <c r="E31" s="193" t="s">
        <v>60</v>
      </c>
      <c r="F31" s="212">
        <v>123</v>
      </c>
      <c r="G31" s="137">
        <v>583</v>
      </c>
      <c r="H31" s="246" t="s">
        <v>110</v>
      </c>
    </row>
    <row r="32" spans="1:8" ht="12.75" thickBot="1">
      <c r="A32" s="207" t="s">
        <v>97</v>
      </c>
      <c r="B32" s="263" t="s">
        <v>44</v>
      </c>
      <c r="C32" s="229" t="s">
        <v>94</v>
      </c>
      <c r="D32" s="206" t="s">
        <v>60</v>
      </c>
      <c r="E32" s="206" t="s">
        <v>60</v>
      </c>
      <c r="F32" s="218">
        <v>132</v>
      </c>
      <c r="G32" s="219">
        <v>504</v>
      </c>
      <c r="H32" s="246" t="s">
        <v>111</v>
      </c>
    </row>
    <row r="33" spans="1:7" ht="12">
      <c r="A33" s="140"/>
      <c r="B33" s="264"/>
      <c r="C33" s="140"/>
      <c r="D33" s="140"/>
      <c r="E33" s="140"/>
      <c r="F33" s="140"/>
      <c r="G33" s="140"/>
    </row>
  </sheetData>
  <sheetProtection/>
  <mergeCells count="2">
    <mergeCell ref="D2:E2"/>
    <mergeCell ref="F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="110" zoomScaleNormal="110" zoomScalePageLayoutView="0" workbookViewId="0" topLeftCell="A1">
      <selection activeCell="L17" sqref="L17"/>
    </sheetView>
  </sheetViews>
  <sheetFormatPr defaultColWidth="9.140625" defaultRowHeight="12.75"/>
  <sheetData>
    <row r="1" ht="12.75" thickBot="1">
      <c r="A1" t="s">
        <v>82</v>
      </c>
    </row>
    <row r="2" spans="1:7" ht="12.75" thickBot="1">
      <c r="A2" s="52"/>
      <c r="D2" s="274" t="s">
        <v>41</v>
      </c>
      <c r="E2" s="276"/>
      <c r="F2" s="275" t="s">
        <v>42</v>
      </c>
      <c r="G2" s="276"/>
    </row>
    <row r="3" spans="1:7" ht="13.5" thickBot="1">
      <c r="A3" s="177" t="s">
        <v>1</v>
      </c>
      <c r="B3" s="177" t="s">
        <v>39</v>
      </c>
      <c r="C3" s="230" t="s">
        <v>3</v>
      </c>
      <c r="D3" s="231" t="s">
        <v>4</v>
      </c>
      <c r="E3" s="178" t="s">
        <v>5</v>
      </c>
      <c r="F3" s="232" t="s">
        <v>4</v>
      </c>
      <c r="G3" s="178" t="s">
        <v>5</v>
      </c>
    </row>
    <row r="4" spans="1:7" ht="12">
      <c r="A4" s="47">
        <v>1</v>
      </c>
      <c r="B4" s="235" t="s">
        <v>40</v>
      </c>
      <c r="C4" s="233">
        <f>SUM(C5:C6)</f>
        <v>8228</v>
      </c>
      <c r="D4" s="191"/>
      <c r="E4" s="191"/>
      <c r="F4" s="191"/>
      <c r="G4" s="191"/>
    </row>
    <row r="5" spans="1:7" ht="12">
      <c r="A5" s="47"/>
      <c r="B5" s="235"/>
      <c r="C5" s="223">
        <v>6800</v>
      </c>
      <c r="D5" s="189">
        <v>389</v>
      </c>
      <c r="E5" s="189">
        <v>321</v>
      </c>
      <c r="F5" s="189">
        <v>389</v>
      </c>
      <c r="G5" s="189">
        <v>321</v>
      </c>
    </row>
    <row r="6" spans="1:7" ht="12">
      <c r="A6" s="202"/>
      <c r="B6" s="236"/>
      <c r="C6" s="224">
        <v>1428</v>
      </c>
      <c r="D6" s="189">
        <v>343</v>
      </c>
      <c r="E6" s="189">
        <v>321</v>
      </c>
      <c r="F6" s="189">
        <v>343</v>
      </c>
      <c r="G6" s="189">
        <v>321</v>
      </c>
    </row>
    <row r="7" spans="1:7" ht="12">
      <c r="A7" s="47">
        <v>2</v>
      </c>
      <c r="B7" s="235" t="s">
        <v>58</v>
      </c>
      <c r="C7" s="233">
        <f>SUM(C8:C9)</f>
        <v>6050</v>
      </c>
      <c r="D7" s="189"/>
      <c r="E7" s="189"/>
      <c r="F7" s="189"/>
      <c r="G7" s="189"/>
    </row>
    <row r="8" spans="1:7" ht="12">
      <c r="A8" s="47"/>
      <c r="B8" s="235"/>
      <c r="C8" s="223">
        <v>5000</v>
      </c>
      <c r="D8" s="189">
        <v>311</v>
      </c>
      <c r="E8" s="189">
        <v>642</v>
      </c>
      <c r="F8" s="189">
        <v>311</v>
      </c>
      <c r="G8" s="189">
        <v>642</v>
      </c>
    </row>
    <row r="9" spans="1:7" ht="12">
      <c r="A9" s="202"/>
      <c r="B9" s="236"/>
      <c r="C9" s="224">
        <v>1050</v>
      </c>
      <c r="D9" s="189">
        <v>311</v>
      </c>
      <c r="E9" s="189">
        <v>343</v>
      </c>
      <c r="F9" s="189">
        <v>311</v>
      </c>
      <c r="G9" s="189">
        <v>343</v>
      </c>
    </row>
    <row r="10" spans="1:7" ht="12">
      <c r="A10" s="203">
        <v>3</v>
      </c>
      <c r="B10" s="237" t="s">
        <v>46</v>
      </c>
      <c r="C10" s="225">
        <v>5890</v>
      </c>
      <c r="D10" s="189">
        <v>542</v>
      </c>
      <c r="E10" s="240">
        <v>112</v>
      </c>
      <c r="F10" s="241" t="s">
        <v>60</v>
      </c>
      <c r="G10" s="241" t="s">
        <v>60</v>
      </c>
    </row>
    <row r="11" spans="1:7" ht="12">
      <c r="A11" s="47">
        <v>4</v>
      </c>
      <c r="B11" s="235" t="s">
        <v>40</v>
      </c>
      <c r="C11" s="233">
        <f>SUM(C12:C13)</f>
        <v>15428</v>
      </c>
      <c r="D11" s="189"/>
      <c r="E11" s="189"/>
      <c r="F11" s="189"/>
      <c r="G11" s="189"/>
    </row>
    <row r="12" spans="1:7" ht="12">
      <c r="A12" s="47"/>
      <c r="B12" s="235"/>
      <c r="C12" s="223">
        <v>12750</v>
      </c>
      <c r="D12" s="240">
        <v>111</v>
      </c>
      <c r="E12" s="189">
        <v>321</v>
      </c>
      <c r="F12" s="240">
        <v>501</v>
      </c>
      <c r="G12" s="189">
        <v>321</v>
      </c>
    </row>
    <row r="13" spans="1:7" ht="12">
      <c r="A13" s="202"/>
      <c r="B13" s="236"/>
      <c r="C13" s="224">
        <v>2678</v>
      </c>
      <c r="D13" s="189">
        <v>343</v>
      </c>
      <c r="E13" s="189">
        <v>321</v>
      </c>
      <c r="F13" s="189">
        <v>343</v>
      </c>
      <c r="G13" s="189">
        <v>321</v>
      </c>
    </row>
    <row r="14" spans="1:7" ht="12">
      <c r="A14" s="203">
        <v>5</v>
      </c>
      <c r="B14" s="237" t="s">
        <v>44</v>
      </c>
      <c r="C14" s="225">
        <v>600</v>
      </c>
      <c r="D14" s="240">
        <v>111</v>
      </c>
      <c r="E14" s="189">
        <v>325</v>
      </c>
      <c r="F14" s="240">
        <v>501</v>
      </c>
      <c r="G14" s="189">
        <v>325</v>
      </c>
    </row>
    <row r="15" spans="1:7" ht="12">
      <c r="A15" s="203">
        <v>6</v>
      </c>
      <c r="B15" s="237" t="s">
        <v>47</v>
      </c>
      <c r="C15" s="225">
        <v>8228</v>
      </c>
      <c r="D15" s="189">
        <v>321</v>
      </c>
      <c r="E15" s="189">
        <v>221</v>
      </c>
      <c r="F15" s="189">
        <v>321</v>
      </c>
      <c r="G15" s="189">
        <v>221</v>
      </c>
    </row>
    <row r="16" spans="1:7" ht="12">
      <c r="A16" s="203">
        <v>7</v>
      </c>
      <c r="B16" s="237" t="s">
        <v>44</v>
      </c>
      <c r="C16" s="225">
        <v>4400</v>
      </c>
      <c r="D16" s="189">
        <v>549</v>
      </c>
      <c r="E16" s="240">
        <v>112</v>
      </c>
      <c r="F16" s="189">
        <v>549</v>
      </c>
      <c r="G16" s="240">
        <v>501</v>
      </c>
    </row>
    <row r="17" spans="1:7" ht="12">
      <c r="A17" s="47" t="s">
        <v>98</v>
      </c>
      <c r="B17" s="235" t="s">
        <v>44</v>
      </c>
      <c r="C17" s="223">
        <v>780</v>
      </c>
      <c r="D17" s="240">
        <v>112</v>
      </c>
      <c r="E17" s="189">
        <v>648</v>
      </c>
      <c r="F17" s="240">
        <v>501</v>
      </c>
      <c r="G17" s="189">
        <v>648</v>
      </c>
    </row>
    <row r="18" spans="1:7" ht="12">
      <c r="A18" s="202" t="s">
        <v>99</v>
      </c>
      <c r="B18" s="236" t="s">
        <v>44</v>
      </c>
      <c r="C18" s="224">
        <v>490</v>
      </c>
      <c r="D18" s="189">
        <v>549</v>
      </c>
      <c r="E18" s="240">
        <v>112</v>
      </c>
      <c r="F18" s="189">
        <v>549</v>
      </c>
      <c r="G18" s="240">
        <v>501</v>
      </c>
    </row>
    <row r="19" spans="1:7" ht="12">
      <c r="A19" s="203">
        <v>9</v>
      </c>
      <c r="B19" s="237" t="s">
        <v>44</v>
      </c>
      <c r="C19" s="225">
        <v>3200</v>
      </c>
      <c r="D19" s="189">
        <v>378</v>
      </c>
      <c r="E19" s="189">
        <v>648</v>
      </c>
      <c r="F19" s="189">
        <v>378</v>
      </c>
      <c r="G19" s="189">
        <v>648</v>
      </c>
    </row>
    <row r="20" spans="1:7" ht="12">
      <c r="A20" s="203">
        <v>10</v>
      </c>
      <c r="B20" s="237" t="s">
        <v>44</v>
      </c>
      <c r="C20" s="242">
        <v>13350</v>
      </c>
      <c r="D20" s="240">
        <v>119</v>
      </c>
      <c r="E20" s="240">
        <v>111</v>
      </c>
      <c r="F20" s="241" t="s">
        <v>60</v>
      </c>
      <c r="G20" s="241" t="s">
        <v>60</v>
      </c>
    </row>
    <row r="21" spans="1:7" ht="12">
      <c r="A21" s="203">
        <v>11</v>
      </c>
      <c r="B21" s="237" t="s">
        <v>44</v>
      </c>
      <c r="C21" s="225">
        <v>490</v>
      </c>
      <c r="D21" s="189">
        <v>335</v>
      </c>
      <c r="E21" s="189">
        <v>648</v>
      </c>
      <c r="F21" s="189">
        <v>335</v>
      </c>
      <c r="G21" s="189">
        <v>648</v>
      </c>
    </row>
    <row r="22" spans="1:9" ht="12.75" thickBot="1">
      <c r="A22" s="204">
        <v>12</v>
      </c>
      <c r="B22" s="239" t="s">
        <v>47</v>
      </c>
      <c r="C22" s="249" t="s">
        <v>102</v>
      </c>
      <c r="D22" s="205">
        <v>221</v>
      </c>
      <c r="E22" s="205">
        <v>343</v>
      </c>
      <c r="F22" s="205">
        <v>221</v>
      </c>
      <c r="G22" s="205">
        <v>343</v>
      </c>
      <c r="H22" s="251" t="s">
        <v>103</v>
      </c>
      <c r="I22" s="251"/>
    </row>
    <row r="23" spans="1:8" ht="12">
      <c r="A23" s="107">
        <v>13</v>
      </c>
      <c r="B23" s="243" t="s">
        <v>44</v>
      </c>
      <c r="C23" s="222">
        <v>43160</v>
      </c>
      <c r="D23" s="191" t="s">
        <v>60</v>
      </c>
      <c r="E23" s="191" t="s">
        <v>60</v>
      </c>
      <c r="F23" s="191">
        <v>501</v>
      </c>
      <c r="G23" s="191">
        <v>112</v>
      </c>
      <c r="H23" t="s">
        <v>100</v>
      </c>
    </row>
    <row r="24" spans="1:8" ht="12">
      <c r="A24" s="238">
        <v>14</v>
      </c>
      <c r="B24" s="244" t="s">
        <v>44</v>
      </c>
      <c r="C24" s="220" t="s">
        <v>94</v>
      </c>
      <c r="D24" s="189" t="s">
        <v>60</v>
      </c>
      <c r="E24" s="189" t="s">
        <v>60</v>
      </c>
      <c r="F24" s="189">
        <v>112</v>
      </c>
      <c r="G24" s="189">
        <v>501</v>
      </c>
      <c r="H24" t="s">
        <v>101</v>
      </c>
    </row>
    <row r="25" spans="1:8" ht="22.5" customHeight="1">
      <c r="A25" s="238">
        <v>15</v>
      </c>
      <c r="B25" s="245" t="s">
        <v>44</v>
      </c>
      <c r="C25" s="252" t="s">
        <v>117</v>
      </c>
      <c r="D25" s="234" t="s">
        <v>60</v>
      </c>
      <c r="E25" s="234" t="s">
        <v>60</v>
      </c>
      <c r="F25" s="189">
        <v>119</v>
      </c>
      <c r="G25" s="189">
        <v>501</v>
      </c>
      <c r="H25" t="s">
        <v>112</v>
      </c>
    </row>
    <row r="28" spans="2:5" ht="12.75" thickBot="1">
      <c r="B28" s="250"/>
      <c r="C28" s="208">
        <v>343</v>
      </c>
      <c r="D28" s="250" t="s">
        <v>13</v>
      </c>
      <c r="E28" s="250"/>
    </row>
    <row r="29" spans="2:5" ht="12">
      <c r="B29" t="s">
        <v>16</v>
      </c>
      <c r="C29">
        <v>1428</v>
      </c>
      <c r="D29" s="4" t="s">
        <v>18</v>
      </c>
      <c r="E29">
        <v>1050</v>
      </c>
    </row>
    <row r="30" spans="2:5" ht="12">
      <c r="B30" s="3" t="s">
        <v>36</v>
      </c>
      <c r="C30" s="3">
        <v>2678</v>
      </c>
      <c r="D30" s="247">
        <v>12</v>
      </c>
      <c r="E30" s="248">
        <f>C29+C30-E29</f>
        <v>3056</v>
      </c>
    </row>
    <row r="31" spans="2:5" ht="15">
      <c r="B31" t="s">
        <v>115</v>
      </c>
      <c r="C31">
        <f>SUM(C29:C30)</f>
        <v>4106</v>
      </c>
      <c r="D31" s="4" t="s">
        <v>116</v>
      </c>
      <c r="E31">
        <f>SUM(E29:E30)</f>
        <v>4106</v>
      </c>
    </row>
    <row r="32" spans="4:5" ht="12">
      <c r="D32" s="4" t="s">
        <v>114</v>
      </c>
      <c r="E32">
        <v>0</v>
      </c>
    </row>
  </sheetData>
  <sheetProtection/>
  <mergeCells count="2">
    <mergeCell ref="D2:E2"/>
    <mergeCell ref="F2:G2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olga.malikova</cp:lastModifiedBy>
  <cp:lastPrinted>2020-03-11T13:06:45Z</cp:lastPrinted>
  <dcterms:created xsi:type="dcterms:W3CDTF">1997-01-24T11:07:25Z</dcterms:created>
  <dcterms:modified xsi:type="dcterms:W3CDTF">2022-03-10T13:22:29Z</dcterms:modified>
  <cp:category/>
  <cp:version/>
  <cp:contentType/>
  <cp:contentStatus/>
</cp:coreProperties>
</file>